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lo\OneDrive\Desktop\MIR 2DO TRIMESTRE 2026\"/>
    </mc:Choice>
  </mc:AlternateContent>
  <bookViews>
    <workbookView xWindow="0" yWindow="0" windowWidth="28800" windowHeight="11910"/>
  </bookViews>
  <sheets>
    <sheet name="FAI ECOLOGIA" sheetId="1" r:id="rId1"/>
    <sheet name="RESULTADOS ECOLOGIA" sheetId="2" r:id="rId2"/>
  </sheets>
  <definedNames>
    <definedName name="_xlnm.Print_Area" localSheetId="0">'FAI ECOLOGIA'!$B$1:$P$30</definedName>
    <definedName name="_xlnm.Print_Titles" localSheetId="0">'FAI ECOLOGIA'!$1:$11</definedName>
    <definedName name="_xlnm.Print_Titles" localSheetId="1">'RESULTADOS ECOLOGIA'!$1:$22</definedName>
  </definedNames>
  <calcPr calcId="162913"/>
</workbook>
</file>

<file path=xl/calcChain.xml><?xml version="1.0" encoding="utf-8"?>
<calcChain xmlns="http://schemas.openxmlformats.org/spreadsheetml/2006/main">
  <c r="A7" i="2" l="1"/>
  <c r="B25" i="2"/>
  <c r="B26" i="2"/>
  <c r="B27" i="2"/>
  <c r="B28" i="2"/>
  <c r="B29" i="2"/>
  <c r="B30" i="2"/>
  <c r="B31" i="2"/>
  <c r="B32" i="2"/>
  <c r="B33" i="2"/>
  <c r="N19" i="1"/>
  <c r="O19" i="1" s="1"/>
  <c r="F32" i="2" s="1"/>
  <c r="N20" i="1"/>
  <c r="O20" i="1" s="1"/>
  <c r="F33" i="2" s="1"/>
  <c r="N21" i="1"/>
  <c r="O21" i="1" s="1"/>
  <c r="B34" i="2" l="1"/>
  <c r="F34" i="2" l="1"/>
  <c r="N18" i="1"/>
  <c r="O18" i="1" s="1"/>
  <c r="F31" i="2" s="1"/>
  <c r="F6" i="2" l="1"/>
  <c r="F7" i="2"/>
  <c r="F5" i="2"/>
  <c r="G35" i="2" l="1"/>
  <c r="F35" i="2" l="1"/>
</calcChain>
</file>

<file path=xl/sharedStrings.xml><?xml version="1.0" encoding="utf-8"?>
<sst xmlns="http://schemas.openxmlformats.org/spreadsheetml/2006/main" count="131" uniqueCount="95">
  <si>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</si>
  <si>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</si>
  <si>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</si>
  <si>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</si>
  <si>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</si>
  <si>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</si>
  <si>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</si>
  <si>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</si>
  <si>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</si>
  <si>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</si>
  <si>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VALIDACIÓN DE LA INFORMACIÓN</t>
  </si>
  <si>
    <t>Descripción de las actividades en estricta correlación a la meta y al método de cálculo</t>
  </si>
  <si>
    <t>Población beneficiaria</t>
  </si>
  <si>
    <t>Meta (real por periodo/acumulada)</t>
  </si>
  <si>
    <t>AVANCE</t>
  </si>
  <si>
    <t>Numerador</t>
  </si>
  <si>
    <t>Denominador</t>
  </si>
  <si>
    <t>Meta alcanzada</t>
  </si>
  <si>
    <t>Variación</t>
  </si>
  <si>
    <t>Observaciones de la variación</t>
  </si>
  <si>
    <t xml:space="preserve"> </t>
  </si>
  <si>
    <t>Nombre del Indicador</t>
  </si>
  <si>
    <t>Estatus</t>
  </si>
  <si>
    <t>Anual</t>
  </si>
  <si>
    <t>Semestral</t>
  </si>
  <si>
    <t>Trimestral</t>
  </si>
  <si>
    <t>N°</t>
  </si>
  <si>
    <t>Validados</t>
  </si>
  <si>
    <t>INDICADORES CON META CUMPLIDA</t>
  </si>
  <si>
    <r>
      <t xml:space="preserve">Departamento: </t>
    </r>
    <r>
      <rPr>
        <sz val="11"/>
        <color theme="1"/>
        <rFont val="Calibri"/>
        <family val="2"/>
        <scheme val="minor"/>
      </rPr>
      <t>Ecología</t>
    </r>
  </si>
  <si>
    <t xml:space="preserve">               </t>
  </si>
  <si>
    <r>
      <t xml:space="preserve">Eje: </t>
    </r>
    <r>
      <rPr>
        <sz val="11"/>
        <color theme="1"/>
        <rFont val="Calibri"/>
        <family val="2"/>
        <scheme val="minor"/>
      </rPr>
      <t>ecologia medio ambiente y sustentabilidad</t>
    </r>
  </si>
  <si>
    <r>
      <t xml:space="preserve">Departamento: </t>
    </r>
    <r>
      <rPr>
        <sz val="11"/>
        <color theme="1"/>
        <rFont val="Calibri"/>
        <family val="2"/>
        <scheme val="minor"/>
      </rPr>
      <t xml:space="preserve"> Ecología</t>
    </r>
  </si>
  <si>
    <r>
      <t xml:space="preserve">Eje:  </t>
    </r>
    <r>
      <rPr>
        <sz val="11"/>
        <color theme="1"/>
        <rFont val="Calibri"/>
        <family val="2"/>
        <scheme val="minor"/>
      </rPr>
      <t>Ecología medio ambiente y sustentabilidad</t>
    </r>
  </si>
  <si>
    <t>NA</t>
  </si>
  <si>
    <t>NO</t>
  </si>
  <si>
    <t xml:space="preserve">Responsable de Evaluación: </t>
  </si>
  <si>
    <t>Contribuir a impulsar la economía del Municipio y cuidado del medio ambiente a través de actividades de capacitación y concientización</t>
  </si>
  <si>
    <t xml:space="preserve">Tasa de variación de actividades impulsadas o apoyadas </t>
  </si>
  <si>
    <t>[(Número de actividades impulsadas o apoyadas en el año 2026 -número de actividades impulsadas o apoyadas en el año 2025)/numero de actividades impulsadas o apoyadas en el año 2025]*100</t>
  </si>
  <si>
    <t xml:space="preserve">Expediente de actividades impulsadas o apoyadas </t>
  </si>
  <si>
    <t>La población tiene conciencia de la cultura Ecológica y aumentan los empleos y autoempleos en actividades productivas  localmente durante el año 2024 y 2025</t>
  </si>
  <si>
    <t>La población del Municipio de San Joaquín, desarrolla actividades productivas que generan empleo y actividades de concientización del cuidado ambiental</t>
  </si>
  <si>
    <t xml:space="preserve">Porcentaje de actividades impulsadas o apoyadas </t>
  </si>
  <si>
    <t>(Numero de actividades impulsadas o apoyadas/ Numero de actividades existentes) *100</t>
  </si>
  <si>
    <t>Padrón  de actividades existentes, Expediente de actividades que fueron apoyadas o impulsadas que generan empleo y cultura ambiental</t>
  </si>
  <si>
    <t>El Municipio se encuentra sin degradación ni contaminación y la población económicamente activa se emplea y autoemplea localmente.</t>
  </si>
  <si>
    <t>Programa "Apoyando tu economia"</t>
  </si>
  <si>
    <t>Porcentaje de personas beneficiadas con la adquisicion de productos a bajo costo</t>
  </si>
  <si>
    <t>(Total de personas beneficiadas/total de productos entregados)*100</t>
  </si>
  <si>
    <t>Carpeta con solicitudes recibidas, ine, recibo de pago, listas de asistencia y fotografias.</t>
  </si>
  <si>
    <t>los beneficiarios de este programa adquirieron productos a bajo costo.</t>
  </si>
  <si>
    <t>Proyectos productivos activos  y ejecutados.</t>
  </si>
  <si>
    <t>Porcentaje de proyectos productivos activos  y ejecutados.</t>
  </si>
  <si>
    <t>(Total de los proyectos activos y ejecutados/total de proyectos atendidos)*100</t>
  </si>
  <si>
    <t>Expediente del proyecto, fotografías y reporte de estatus de proyecto</t>
  </si>
  <si>
    <t>Que el presupuesto de egresos sufra modificaciones, cancelación de programas</t>
  </si>
  <si>
    <t>Personas informadas sobre la concientización del cuidado del medio ambiente</t>
  </si>
  <si>
    <t>Porcentaje de personas informadas que contribuyen al cuidado y preservación del medio ambiente</t>
  </si>
  <si>
    <t>(Número de personas informadas/ número de personas convocadas) *100</t>
  </si>
  <si>
    <t>Documento de planeación, listas de asistencia, fotografías</t>
  </si>
  <si>
    <t>Disponibilidad de Instituciones Educativas y población en general</t>
  </si>
  <si>
    <t>Dictamenes favorables emitidos por derribo y aprovechamiento de árboles</t>
  </si>
  <si>
    <t>Porcentaje de dictamenes favorables emitidos</t>
  </si>
  <si>
    <t>(número de dictamenes favorables emitidos/ número total de dictamenes emitidos) *100</t>
  </si>
  <si>
    <t>Solicitudes recibidas, fotos, recibo de pago (en su caso) dictamen.</t>
  </si>
  <si>
    <t>Se cuenta con personal y vehículo disponible para la visita.</t>
  </si>
  <si>
    <t>Administración del programa "Apoyando tu economia"</t>
  </si>
  <si>
    <t xml:space="preserve">Porcentaje de solicitudes ingresadas atendidas en la Direccion de Ecologia y Desarrollo Sustentable. </t>
  </si>
  <si>
    <t>(Número de solicitudes atendidas/nùmero de solicitudes recibidas)*100</t>
  </si>
  <si>
    <t>Solicitudes, listas de entrega, recibos de pago y fotografías</t>
  </si>
  <si>
    <t>Gestión  y seguimiento de proyectos productivos, Estatales y/o Municipales</t>
  </si>
  <si>
    <t>Porcentaje de solicitudes ingresadas a ventanilla y a la Dirección de Ecología y Desarrollo Sustentable</t>
  </si>
  <si>
    <t>(Número de solicitudes atendidas/número  de solicitudes recibidas)*100</t>
  </si>
  <si>
    <t xml:space="preserve">Solicitudes, expediente del proceso de gestión, listado de personas interesadas y fotografías </t>
  </si>
  <si>
    <t>Población muestra interés en obtener un proyecto productivo</t>
  </si>
  <si>
    <t>Visita e inspecciones para derribo y aprovechamiento de árboles</t>
  </si>
  <si>
    <t>Porcentaje de solicitudes atendidas</t>
  </si>
  <si>
    <t>(número de solicitudes atendidas/ número de solicitudes  recibidas) *100</t>
  </si>
  <si>
    <t>Solicitudes recibidas, fotos y dictamenes.</t>
  </si>
  <si>
    <t>Se cuenta con personal y vehiculo disponible para la visita.</t>
  </si>
  <si>
    <t>Programación talleres, pláticas y actividades de concientización del cuidado del medio ambiente</t>
  </si>
  <si>
    <t>Porcentaje de talleres, pláticas y actividades realizadas</t>
  </si>
  <si>
    <t>(número de actividades realizadas/número de actividades programadas)*100</t>
  </si>
  <si>
    <t>oficios emitidos, fotos,  listas de asistencia, cronograma</t>
  </si>
  <si>
    <t>La población muestra interés en recibir los talleres y las pláticas informativas</t>
  </si>
  <si>
    <t>Evaluación al Primer Trimestre 2026</t>
  </si>
  <si>
    <r>
      <t xml:space="preserve">Nombre programa: </t>
    </r>
    <r>
      <rPr>
        <sz val="11"/>
        <color theme="1"/>
        <rFont val="Calibri"/>
        <family val="2"/>
        <scheme val="minor"/>
      </rPr>
      <t>MEJORANDO  LA ECOLOGÍA Y TU ECONOMÍA</t>
    </r>
  </si>
  <si>
    <t>JUAN CARLOS GUERRERO TREJO</t>
  </si>
  <si>
    <t>NO SE HA ENTREGADO NINGUNO</t>
  </si>
  <si>
    <t>C F</t>
  </si>
  <si>
    <t>Fecha: 07 julio 2026</t>
  </si>
  <si>
    <r>
      <t xml:space="preserve">Trimestre reportado: </t>
    </r>
    <r>
      <rPr>
        <sz val="11"/>
        <color theme="1"/>
        <rFont val="Calibri"/>
        <family val="2"/>
        <scheme val="minor"/>
      </rPr>
      <t>Segundo Trimestre</t>
    </r>
  </si>
  <si>
    <t xml:space="preserve">JUAN CARLOS  GUERRERO TREJO                                                                                   </t>
  </si>
  <si>
    <t>Evaluación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</si>
</sst>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85">
    <xf numFmtId="0" fontId="0" fillId="0" borderId="0" xfId="0"/>
    <xf numFmtId="0" fontId="3" fillId="0" borderId="2" xfId="0" applyFont="1" applyBorder="1" applyAlignment="1">
      <alignment vertical="top"/>
    </xf>
    <xf numFmtId="0" fontId="4" fillId="0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/>
    </xf>
    <xf numFmtId="0" fontId="3" fillId="0" borderId="4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0" fontId="0" fillId="0" borderId="3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2" xfId="0" applyFont="1" applyBorder="1"/>
    <xf numFmtId="0" fontId="0" fillId="0" borderId="0" xfId="0" applyFont="1"/>
    <xf numFmtId="0" fontId="0" fillId="0" borderId="2" xfId="0" applyFont="1" applyBorder="1" applyAlignment="1">
      <alignment vertical="top"/>
    </xf>
    <xf numFmtId="0" fontId="0" fillId="0" borderId="0" xfId="0" applyFont="1" applyBorder="1"/>
    <xf numFmtId="0" fontId="0" fillId="0" borderId="11" xfId="0" applyFont="1" applyBorder="1"/>
    <xf numFmtId="0" fontId="0" fillId="0" borderId="1" xfId="0" applyFont="1" applyBorder="1" applyAlignment="1">
      <alignment vertical="top"/>
    </xf>
    <xf numFmtId="0" fontId="2" fillId="0" borderId="0" xfId="0" applyFont="1" applyFill="1" applyBorder="1" applyAlignment="1"/>
    <xf numFmtId="0" fontId="0" fillId="0" borderId="0" xfId="0" applyAlignment="1">
      <alignment wrapText="1"/>
    </xf>
    <xf numFmtId="0" fontId="5" fillId="0" borderId="6" xfId="0" applyFont="1" applyFill="1" applyBorder="1" applyAlignment="1">
      <alignment vertical="top" wrapText="1"/>
    </xf>
    <xf numFmtId="10" fontId="0" fillId="0" borderId="6" xfId="1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10" fontId="0" fillId="0" borderId="3" xfId="1" applyNumberFormat="1" applyFont="1" applyBorder="1" applyAlignment="1">
      <alignment vertical="center"/>
    </xf>
    <xf numFmtId="10" fontId="0" fillId="0" borderId="3" xfId="0" applyNumberFormat="1" applyBorder="1" applyAlignment="1">
      <alignment vertical="center"/>
    </xf>
    <xf numFmtId="0" fontId="0" fillId="0" borderId="0" xfId="0" applyBorder="1"/>
    <xf numFmtId="0" fontId="13" fillId="0" borderId="14" xfId="0" applyFont="1" applyBorder="1" applyAlignment="1">
      <alignment horizontal="center"/>
    </xf>
    <xf numFmtId="0" fontId="10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0" fillId="0" borderId="2" xfId="0" applyBorder="1"/>
    <xf numFmtId="0" fontId="0" fillId="0" borderId="15" xfId="0" applyFont="1" applyBorder="1"/>
    <xf numFmtId="0" fontId="0" fillId="0" borderId="13" xfId="0" applyFont="1" applyBorder="1"/>
    <xf numFmtId="0" fontId="3" fillId="2" borderId="3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0" fillId="0" borderId="13" xfId="0" applyFont="1" applyBorder="1" applyAlignment="1">
      <alignment vertical="top"/>
    </xf>
    <xf numFmtId="0" fontId="1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11" fillId="5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vertical="top"/>
    </xf>
    <xf numFmtId="0" fontId="3" fillId="5" borderId="12" xfId="0" applyFont="1" applyFill="1" applyBorder="1" applyAlignment="1">
      <alignment vertical="top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top" wrapText="1"/>
    </xf>
    <xf numFmtId="0" fontId="0" fillId="0" borderId="15" xfId="0" applyBorder="1"/>
    <xf numFmtId="0" fontId="5" fillId="0" borderId="15" xfId="0" applyFont="1" applyBorder="1" applyAlignment="1">
      <alignment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10" fillId="5" borderId="0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4">
    <cellStyle name="Normal" xfId="0" builtinId="0"/>
    <cellStyle name="Normal 3" xfId="2"/>
    <cellStyle name="Normal 3 2" xfId="3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 b="1" i="0" baseline="0"/>
              <a:t>Comparación meta/avance</a:t>
            </a:r>
            <a:endParaRPr lang="es-MX" sz="14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 ECOLOGIA'!$K$9</c:f>
              <c:strCache>
                <c:ptCount val="1"/>
                <c:pt idx="0">
                  <c:v>Meta (real por periodo/acumulada)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'RESULTADOS ECOLOGIA'!$A$25:$A$34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8">
                  <c:v>7</c:v>
                </c:pt>
                <c:pt idx="9">
                  <c:v>8</c:v>
                </c:pt>
              </c:numCache>
            </c:numRef>
          </c:cat>
          <c:val>
            <c:numRef>
              <c:f>'FAI ECOLOGIA'!$K$12:$K$21</c:f>
              <c:numCache>
                <c:formatCode>0.00%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0.65</c:v>
                </c:pt>
                <c:pt idx="3">
                  <c:v>0.6</c:v>
                </c:pt>
                <c:pt idx="4">
                  <c:v>0.85</c:v>
                </c:pt>
                <c:pt idx="5">
                  <c:v>0.9</c:v>
                </c:pt>
                <c:pt idx="6">
                  <c:v>0.7</c:v>
                </c:pt>
                <c:pt idx="7">
                  <c:v>0.7</c:v>
                </c:pt>
                <c:pt idx="8">
                  <c:v>0.85</c:v>
                </c:pt>
                <c:pt idx="9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54-4580-8103-E65C496EF7A7}"/>
            </c:ext>
          </c:extLst>
        </c:ser>
        <c:ser>
          <c:idx val="1"/>
          <c:order val="1"/>
          <c:tx>
            <c:strRef>
              <c:f>'FAI ECOLOGIA'!$N$9</c:f>
              <c:strCache>
                <c:ptCount val="1"/>
                <c:pt idx="0">
                  <c:v>Meta alcanzada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'RESULTADOS ECOLOGIA'!$A$25:$A$34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8">
                  <c:v>7</c:v>
                </c:pt>
                <c:pt idx="9">
                  <c:v>8</c:v>
                </c:pt>
              </c:numCache>
            </c:numRef>
          </c:cat>
          <c:val>
            <c:numRef>
              <c:f>'FAI ECOLOGIA'!$N$12:$N$21</c:f>
              <c:numCache>
                <c:formatCode>0.00%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54-4580-8103-E65C496EF7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08229096"/>
        <c:axId val="118598536"/>
      </c:barChart>
      <c:catAx>
        <c:axId val="408229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es-MX" sz="1000" b="1" i="0" baseline="0"/>
                  <a:t>Número de Indicador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18598536"/>
        <c:crosses val="autoZero"/>
        <c:auto val="1"/>
        <c:lblAlgn val="ctr"/>
        <c:lblOffset val="100"/>
        <c:noMultiLvlLbl val="0"/>
      </c:catAx>
      <c:valAx>
        <c:axId val="118598536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crossAx val="408229096"/>
        <c:crosses val="autoZero"/>
        <c:crossBetween val="between"/>
      </c:valAx>
    </c:plotArea>
    <c:legend>
      <c:legendPos val="t"/>
      <c:layout/>
      <c:overlay val="0"/>
    </c:legend>
    <c:plotVisOnly val="1"/>
    <c:dispBlanksAs val="zero"/>
    <c:showDLblsOverMax val="0"/>
  </c:chart>
  <c:printSettings>
    <c:headerFooter/>
    <c:pageMargins b="0.74803149606299413" l="0.70866141732283694" r="0.70866141732283694" t="0.74803149606299413" header="0.31496062992126173" footer="0.3149606299212617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321945</xdr:colOff>
      <xdr:row>0</xdr:row>
      <xdr:rowOff>30480</xdr:rowOff>
    </xdr:from>
    <xdr:to>
      <xdr:col>15</xdr:col>
      <xdr:colOff>1188720</xdr:colOff>
      <xdr:row>1</xdr:row>
      <xdr:rowOff>220980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5445" y="30480"/>
          <a:ext cx="866775" cy="3733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19050</xdr:rowOff>
    </xdr:from>
    <xdr:to>
      <xdr:col>1</xdr:col>
      <xdr:colOff>887818</xdr:colOff>
      <xdr:row>1</xdr:row>
      <xdr:rowOff>228600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9050"/>
          <a:ext cx="838200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</xdr:row>
      <xdr:rowOff>152401</xdr:rowOff>
    </xdr:from>
    <xdr:to>
      <xdr:col>9</xdr:col>
      <xdr:colOff>752475</xdr:colOff>
      <xdr:row>21</xdr:row>
      <xdr:rowOff>114301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325755</xdr:colOff>
      <xdr:row>2</xdr:row>
      <xdr:rowOff>152400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8575"/>
          <a:ext cx="990600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478154</xdr:colOff>
      <xdr:row>0</xdr:row>
      <xdr:rowOff>41911</xdr:rowOff>
    </xdr:from>
    <xdr:to>
      <xdr:col>9</xdr:col>
      <xdr:colOff>756284</xdr:colOff>
      <xdr:row>2</xdr:row>
      <xdr:rowOff>156211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2034" y="41911"/>
          <a:ext cx="10706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Q29"/>
  <sheetViews>
    <sheetView showGridLines="0" tabSelected="1" zoomScale="86" zoomScaleNormal="86" workbookViewId="0">
      <selection activeCell="R12" sqref="R12"/>
    </sheetView>
  </sheetViews>
  <sheetFormatPr baseColWidth="10" defaultRowHeight="15" x14ac:dyDescent="0.25"/>
  <cols>
    <col min="1" max="1" width="5.5703125" customWidth="1"/>
    <col min="2" max="2" width="14.140625" customWidth="1"/>
    <col min="3" max="3" width="25.7109375" customWidth="1"/>
    <col min="4" max="4" width="19.140625" customWidth="1"/>
    <col min="5" max="5" width="28.7109375" customWidth="1"/>
    <col min="6" max="6" width="13.28515625" customWidth="1"/>
    <col min="7" max="7" width="34.42578125" customWidth="1"/>
    <col min="8" max="8" width="26.140625" customWidth="1"/>
    <col min="9" max="9" width="19.7109375" customWidth="1"/>
    <col min="10" max="10" width="13.140625" customWidth="1"/>
    <col min="11" max="11" width="11.7109375" customWidth="1"/>
    <col min="12" max="12" width="8.7109375" customWidth="1"/>
    <col min="13" max="13" width="8.140625" customWidth="1"/>
    <col min="14" max="14" width="10.7109375" customWidth="1"/>
    <col min="15" max="15" width="10.140625" customWidth="1"/>
    <col min="16" max="16" width="18" customWidth="1"/>
  </cols>
  <sheetData>
    <row r="2" spans="2:17" ht="23.25" customHeight="1" x14ac:dyDescent="0.25"/>
    <row r="3" spans="2:17" x14ac:dyDescent="0.25">
      <c r="B3" s="22"/>
      <c r="C3" s="64" t="s">
        <v>94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2:17" ht="15.75" customHeight="1" x14ac:dyDescent="0.25">
      <c r="B4" s="13"/>
      <c r="C4" s="7" t="s">
        <v>29</v>
      </c>
      <c r="D4" s="1"/>
      <c r="E4" s="1"/>
      <c r="F4" s="14"/>
      <c r="G4" s="15"/>
      <c r="H4" s="7" t="s">
        <v>92</v>
      </c>
      <c r="I4" s="1"/>
      <c r="J4" s="1"/>
      <c r="K4" s="16"/>
      <c r="L4" s="14"/>
      <c r="M4" s="14"/>
      <c r="N4" s="14"/>
      <c r="O4" s="14"/>
      <c r="P4" s="15"/>
    </row>
    <row r="5" spans="2:17" ht="15.75" customHeight="1" x14ac:dyDescent="0.25">
      <c r="B5" s="17"/>
      <c r="C5" s="7" t="s">
        <v>31</v>
      </c>
      <c r="D5" s="21"/>
      <c r="E5" s="18"/>
      <c r="F5" s="19"/>
      <c r="G5" s="20"/>
      <c r="H5" s="48" t="s">
        <v>36</v>
      </c>
      <c r="I5" s="18"/>
      <c r="J5" s="18"/>
      <c r="K5" s="16"/>
      <c r="L5" s="19"/>
      <c r="M5" s="19"/>
      <c r="N5" s="19"/>
      <c r="O5" s="19"/>
      <c r="P5" s="20"/>
    </row>
    <row r="6" spans="2:17" ht="15.75" customHeight="1" x14ac:dyDescent="0.25">
      <c r="B6" s="17"/>
      <c r="C6" s="7" t="s">
        <v>87</v>
      </c>
      <c r="D6" s="18"/>
      <c r="E6" s="21"/>
      <c r="F6" s="19"/>
      <c r="G6" s="20"/>
      <c r="H6" s="49" t="s">
        <v>91</v>
      </c>
      <c r="I6" s="18"/>
      <c r="J6" s="18"/>
      <c r="K6" s="16"/>
      <c r="L6" s="19"/>
      <c r="M6" s="19"/>
      <c r="N6" s="19"/>
      <c r="O6" s="19"/>
      <c r="P6" s="20"/>
    </row>
    <row r="7" spans="2:17" ht="9.75" customHeight="1" x14ac:dyDescent="0.25">
      <c r="C7" s="4"/>
      <c r="D7" s="5"/>
      <c r="E7" s="5"/>
      <c r="F7" s="5"/>
      <c r="G7" s="6"/>
      <c r="H7" s="10"/>
      <c r="I7" s="11"/>
      <c r="J7" s="11"/>
      <c r="K7" s="11"/>
      <c r="L7" s="11"/>
      <c r="M7" s="11"/>
      <c r="N7" s="11"/>
      <c r="O7" s="11"/>
      <c r="P7" s="12"/>
    </row>
    <row r="8" spans="2:17" ht="17.25" customHeight="1" x14ac:dyDescent="0.25">
      <c r="B8" s="2"/>
      <c r="C8" s="68" t="s">
        <v>90</v>
      </c>
      <c r="D8" s="71" t="s">
        <v>0</v>
      </c>
      <c r="E8" s="71"/>
      <c r="F8" s="72"/>
      <c r="G8" s="68" t="s">
        <v>1</v>
      </c>
      <c r="H8" s="69" t="s">
        <v>2</v>
      </c>
      <c r="I8" s="66" t="s">
        <v>14</v>
      </c>
      <c r="J8" s="67"/>
      <c r="K8" s="67"/>
      <c r="L8" s="67"/>
      <c r="M8" s="67"/>
      <c r="N8" s="67"/>
      <c r="O8" s="67"/>
      <c r="P8" s="67"/>
    </row>
    <row r="9" spans="2:17" ht="17.25" customHeight="1" x14ac:dyDescent="0.25">
      <c r="B9" s="2"/>
      <c r="C9" s="68"/>
      <c r="D9" s="73" t="s">
        <v>3</v>
      </c>
      <c r="E9" s="73" t="s">
        <v>4</v>
      </c>
      <c r="F9" s="73" t="s">
        <v>5</v>
      </c>
      <c r="G9" s="68"/>
      <c r="H9" s="70"/>
      <c r="I9" s="65" t="s">
        <v>11</v>
      </c>
      <c r="J9" s="65" t="s">
        <v>12</v>
      </c>
      <c r="K9" s="65" t="s">
        <v>13</v>
      </c>
      <c r="L9" s="65" t="s">
        <v>15</v>
      </c>
      <c r="M9" s="65" t="s">
        <v>16</v>
      </c>
      <c r="N9" s="65" t="s">
        <v>17</v>
      </c>
      <c r="O9" s="65" t="s">
        <v>18</v>
      </c>
      <c r="P9" s="65" t="s">
        <v>19</v>
      </c>
      <c r="Q9" s="23"/>
    </row>
    <row r="10" spans="2:17" ht="24" customHeight="1" x14ac:dyDescent="0.25">
      <c r="B10" s="2"/>
      <c r="C10" s="68"/>
      <c r="D10" s="74"/>
      <c r="E10" s="74"/>
      <c r="F10" s="74"/>
      <c r="G10" s="68"/>
      <c r="H10" s="70"/>
      <c r="I10" s="65"/>
      <c r="J10" s="65"/>
      <c r="K10" s="65"/>
      <c r="L10" s="65"/>
      <c r="M10" s="65"/>
      <c r="N10" s="65"/>
      <c r="O10" s="65"/>
      <c r="P10" s="65"/>
      <c r="Q10" s="23"/>
    </row>
    <row r="11" spans="2:17" ht="29.25" customHeight="1" x14ac:dyDescent="0.25">
      <c r="B11" s="2"/>
      <c r="C11" s="68"/>
      <c r="D11" s="69"/>
      <c r="E11" s="69"/>
      <c r="F11" s="69"/>
      <c r="G11" s="68"/>
      <c r="H11" s="70"/>
      <c r="I11" s="65"/>
      <c r="J11" s="65"/>
      <c r="K11" s="65"/>
      <c r="L11" s="65"/>
      <c r="M11" s="65"/>
      <c r="N11" s="65"/>
      <c r="O11" s="65"/>
      <c r="P11" s="65"/>
      <c r="Q11" s="23"/>
    </row>
    <row r="12" spans="2:17" ht="72" customHeight="1" x14ac:dyDescent="0.25">
      <c r="B12" s="3" t="s">
        <v>6</v>
      </c>
      <c r="C12" s="45" t="s">
        <v>37</v>
      </c>
      <c r="D12" s="45" t="s">
        <v>38</v>
      </c>
      <c r="E12" s="45" t="s">
        <v>39</v>
      </c>
      <c r="F12" s="45" t="s">
        <v>23</v>
      </c>
      <c r="G12" s="45" t="s">
        <v>40</v>
      </c>
      <c r="H12" s="45" t="s">
        <v>41</v>
      </c>
      <c r="I12" s="53"/>
      <c r="J12" s="50">
        <v>0</v>
      </c>
      <c r="K12" s="25">
        <v>0</v>
      </c>
      <c r="L12" s="26">
        <v>0</v>
      </c>
      <c r="M12" s="26">
        <v>0</v>
      </c>
      <c r="N12" s="28" t="s">
        <v>34</v>
      </c>
      <c r="O12" s="29" t="s">
        <v>34</v>
      </c>
      <c r="P12" s="24"/>
    </row>
    <row r="13" spans="2:17" ht="82.5" customHeight="1" x14ac:dyDescent="0.25">
      <c r="B13" s="3" t="s">
        <v>7</v>
      </c>
      <c r="C13" s="52" t="s">
        <v>42</v>
      </c>
      <c r="D13" s="52" t="s">
        <v>43</v>
      </c>
      <c r="E13" s="52" t="s">
        <v>44</v>
      </c>
      <c r="F13" s="52" t="s">
        <v>23</v>
      </c>
      <c r="G13" s="52" t="s">
        <v>45</v>
      </c>
      <c r="H13" s="52" t="s">
        <v>46</v>
      </c>
      <c r="I13" s="54"/>
      <c r="J13" s="51">
        <v>0</v>
      </c>
      <c r="K13" s="28">
        <v>0</v>
      </c>
      <c r="L13" s="27">
        <v>0</v>
      </c>
      <c r="M13" s="27">
        <v>0</v>
      </c>
      <c r="N13" s="28" t="s">
        <v>34</v>
      </c>
      <c r="O13" s="29" t="s">
        <v>34</v>
      </c>
      <c r="P13" s="9"/>
    </row>
    <row r="14" spans="2:17" ht="48" customHeight="1" x14ac:dyDescent="0.25">
      <c r="B14" s="68" t="s">
        <v>8</v>
      </c>
      <c r="C14" s="58" t="s">
        <v>47</v>
      </c>
      <c r="D14" s="58" t="s">
        <v>48</v>
      </c>
      <c r="E14" s="58" t="s">
        <v>49</v>
      </c>
      <c r="F14" s="58" t="s">
        <v>24</v>
      </c>
      <c r="G14" s="58" t="s">
        <v>50</v>
      </c>
      <c r="H14" s="58" t="s">
        <v>51</v>
      </c>
      <c r="I14" s="54"/>
      <c r="J14" s="51">
        <v>217</v>
      </c>
      <c r="K14" s="28">
        <v>0.65</v>
      </c>
      <c r="L14" s="27">
        <v>217</v>
      </c>
      <c r="M14" s="27">
        <v>1234</v>
      </c>
      <c r="N14" s="28" t="s">
        <v>34</v>
      </c>
      <c r="O14" s="29" t="s">
        <v>34</v>
      </c>
      <c r="P14" s="9"/>
    </row>
    <row r="15" spans="2:17" ht="48" customHeight="1" x14ac:dyDescent="0.25">
      <c r="B15" s="68"/>
      <c r="C15" s="58" t="s">
        <v>52</v>
      </c>
      <c r="D15" s="58" t="s">
        <v>53</v>
      </c>
      <c r="E15" s="58" t="s">
        <v>54</v>
      </c>
      <c r="F15" s="58" t="s">
        <v>24</v>
      </c>
      <c r="G15" s="58" t="s">
        <v>55</v>
      </c>
      <c r="H15" s="58" t="s">
        <v>56</v>
      </c>
      <c r="I15" s="54"/>
      <c r="J15" s="51">
        <v>0</v>
      </c>
      <c r="K15" s="28">
        <v>0.6</v>
      </c>
      <c r="L15" s="27">
        <v>0</v>
      </c>
      <c r="M15" s="27">
        <v>9</v>
      </c>
      <c r="N15" s="28" t="s">
        <v>34</v>
      </c>
      <c r="O15" s="29" t="s">
        <v>34</v>
      </c>
      <c r="P15" s="60" t="s">
        <v>89</v>
      </c>
    </row>
    <row r="16" spans="2:17" ht="74.25" customHeight="1" x14ac:dyDescent="0.25">
      <c r="B16" s="68"/>
      <c r="C16" s="58" t="s">
        <v>57</v>
      </c>
      <c r="D16" s="58" t="s">
        <v>58</v>
      </c>
      <c r="E16" s="58" t="s">
        <v>59</v>
      </c>
      <c r="F16" s="58" t="s">
        <v>24</v>
      </c>
      <c r="G16" s="58" t="s">
        <v>60</v>
      </c>
      <c r="H16" s="58" t="s">
        <v>61</v>
      </c>
      <c r="I16" s="54"/>
      <c r="J16" s="51">
        <v>0</v>
      </c>
      <c r="K16" s="28">
        <v>0.85</v>
      </c>
      <c r="L16" s="27">
        <v>300</v>
      </c>
      <c r="M16" s="27">
        <v>200</v>
      </c>
      <c r="N16" s="28" t="s">
        <v>34</v>
      </c>
      <c r="O16" s="29" t="s">
        <v>34</v>
      </c>
      <c r="P16" s="46"/>
    </row>
    <row r="17" spans="1:16" ht="49.15" customHeight="1" x14ac:dyDescent="0.25">
      <c r="B17" s="68"/>
      <c r="C17" s="58" t="s">
        <v>62</v>
      </c>
      <c r="D17" s="58" t="s">
        <v>63</v>
      </c>
      <c r="E17" s="58" t="s">
        <v>64</v>
      </c>
      <c r="F17" s="58" t="s">
        <v>24</v>
      </c>
      <c r="G17" s="58" t="s">
        <v>65</v>
      </c>
      <c r="H17" s="58" t="s">
        <v>66</v>
      </c>
      <c r="I17" s="55"/>
      <c r="J17" s="51">
        <v>0</v>
      </c>
      <c r="K17" s="28">
        <v>0.9</v>
      </c>
      <c r="L17" s="27">
        <v>17</v>
      </c>
      <c r="M17" s="27">
        <v>17</v>
      </c>
      <c r="N17" s="28" t="s">
        <v>34</v>
      </c>
      <c r="O17" s="29" t="s">
        <v>34</v>
      </c>
      <c r="P17" s="9"/>
    </row>
    <row r="18" spans="1:16" ht="114" customHeight="1" x14ac:dyDescent="0.25">
      <c r="B18" s="68" t="s">
        <v>9</v>
      </c>
      <c r="C18" s="52" t="s">
        <v>67</v>
      </c>
      <c r="D18" s="52" t="s">
        <v>68</v>
      </c>
      <c r="E18" s="52" t="s">
        <v>69</v>
      </c>
      <c r="F18" s="52" t="s">
        <v>25</v>
      </c>
      <c r="G18" s="52" t="s">
        <v>70</v>
      </c>
      <c r="H18" s="52" t="s">
        <v>51</v>
      </c>
      <c r="I18" s="55"/>
      <c r="J18" s="51">
        <v>72</v>
      </c>
      <c r="K18" s="28">
        <v>0.7</v>
      </c>
      <c r="L18" s="27">
        <v>72</v>
      </c>
      <c r="M18" s="27">
        <v>72</v>
      </c>
      <c r="N18" s="28">
        <f t="shared" ref="N18" si="0">L18/M18</f>
        <v>1</v>
      </c>
      <c r="O18" s="29">
        <f t="shared" ref="O18" si="1">N18-K18</f>
        <v>0.30000000000000004</v>
      </c>
      <c r="P18" s="59"/>
    </row>
    <row r="19" spans="1:16" ht="85.5" customHeight="1" x14ac:dyDescent="0.25">
      <c r="B19" s="68"/>
      <c r="C19" s="52" t="s">
        <v>71</v>
      </c>
      <c r="D19" s="52" t="s">
        <v>72</v>
      </c>
      <c r="E19" s="52" t="s">
        <v>73</v>
      </c>
      <c r="F19" s="52" t="s">
        <v>25</v>
      </c>
      <c r="G19" s="52" t="s">
        <v>74</v>
      </c>
      <c r="H19" s="52" t="s">
        <v>75</v>
      </c>
      <c r="I19" s="55"/>
      <c r="J19" s="51"/>
      <c r="K19" s="28">
        <v>0.7</v>
      </c>
      <c r="L19" s="27">
        <v>0</v>
      </c>
      <c r="M19" s="27">
        <v>9</v>
      </c>
      <c r="N19" s="28">
        <f t="shared" ref="N19:N21" si="2">L19/M19</f>
        <v>0</v>
      </c>
      <c r="O19" s="29">
        <f t="shared" ref="O19:O21" si="3">N19-K19</f>
        <v>-0.7</v>
      </c>
      <c r="P19" s="60" t="s">
        <v>89</v>
      </c>
    </row>
    <row r="20" spans="1:16" ht="73.900000000000006" customHeight="1" x14ac:dyDescent="0.25">
      <c r="A20" t="s">
        <v>30</v>
      </c>
      <c r="B20" s="68"/>
      <c r="C20" s="52" t="s">
        <v>76</v>
      </c>
      <c r="D20" s="52" t="s">
        <v>77</v>
      </c>
      <c r="E20" s="52" t="s">
        <v>78</v>
      </c>
      <c r="F20" s="52" t="s">
        <v>25</v>
      </c>
      <c r="G20" s="52" t="s">
        <v>79</v>
      </c>
      <c r="H20" s="52" t="s">
        <v>80</v>
      </c>
      <c r="I20" s="56"/>
      <c r="J20" s="51">
        <v>11</v>
      </c>
      <c r="K20" s="28">
        <v>0.85</v>
      </c>
      <c r="L20" s="27">
        <v>6</v>
      </c>
      <c r="M20" s="27">
        <v>6</v>
      </c>
      <c r="N20" s="28">
        <f t="shared" si="2"/>
        <v>1</v>
      </c>
      <c r="O20" s="29">
        <f t="shared" si="3"/>
        <v>0.15000000000000002</v>
      </c>
      <c r="P20" s="46"/>
    </row>
    <row r="21" spans="1:16" ht="59.45" customHeight="1" x14ac:dyDescent="0.25">
      <c r="B21" s="68"/>
      <c r="C21" s="52" t="s">
        <v>81</v>
      </c>
      <c r="D21" s="52" t="s">
        <v>82</v>
      </c>
      <c r="E21" s="52" t="s">
        <v>83</v>
      </c>
      <c r="F21" s="52" t="s">
        <v>25</v>
      </c>
      <c r="G21" s="52" t="s">
        <v>84</v>
      </c>
      <c r="H21" s="52" t="s">
        <v>85</v>
      </c>
      <c r="I21" s="57"/>
      <c r="J21" s="51"/>
      <c r="K21" s="28">
        <v>0.8</v>
      </c>
      <c r="L21" s="27">
        <v>6</v>
      </c>
      <c r="M21" s="27">
        <v>3</v>
      </c>
      <c r="N21" s="28">
        <f t="shared" si="2"/>
        <v>2</v>
      </c>
      <c r="O21" s="29">
        <f t="shared" si="3"/>
        <v>1.2</v>
      </c>
      <c r="P21" s="46"/>
    </row>
    <row r="27" spans="1:16" x14ac:dyDescent="0.25">
      <c r="D27" s="47"/>
      <c r="J27" s="62"/>
      <c r="K27" s="62"/>
      <c r="L27" s="62"/>
      <c r="M27" s="62"/>
      <c r="N27" s="62"/>
    </row>
    <row r="28" spans="1:16" ht="15.75" customHeight="1" x14ac:dyDescent="0.25">
      <c r="D28" s="8" t="s">
        <v>88</v>
      </c>
      <c r="J28" s="61" t="s">
        <v>93</v>
      </c>
      <c r="K28" s="61"/>
      <c r="L28" s="61"/>
      <c r="M28" s="61"/>
      <c r="N28" s="61"/>
    </row>
    <row r="29" spans="1:16" x14ac:dyDescent="0.25">
      <c r="J29" s="63" t="s">
        <v>10</v>
      </c>
      <c r="K29" s="63"/>
      <c r="L29" s="63" t="s">
        <v>10</v>
      </c>
      <c r="M29" s="63"/>
      <c r="N29" s="63"/>
    </row>
  </sheetData>
  <mergeCells count="22">
    <mergeCell ref="B14:B17"/>
    <mergeCell ref="B18:B21"/>
    <mergeCell ref="C8:C11"/>
    <mergeCell ref="D8:F8"/>
    <mergeCell ref="D9:D11"/>
    <mergeCell ref="E9:E11"/>
    <mergeCell ref="F9:F11"/>
    <mergeCell ref="J28:N28"/>
    <mergeCell ref="J27:N27"/>
    <mergeCell ref="J29:N29"/>
    <mergeCell ref="C3:P3"/>
    <mergeCell ref="L9:L11"/>
    <mergeCell ref="M9:M11"/>
    <mergeCell ref="N9:N11"/>
    <mergeCell ref="O9:O11"/>
    <mergeCell ref="P9:P11"/>
    <mergeCell ref="I8:P8"/>
    <mergeCell ref="I9:I11"/>
    <mergeCell ref="J9:J11"/>
    <mergeCell ref="K9:K11"/>
    <mergeCell ref="G8:G11"/>
    <mergeCell ref="H8:H11"/>
  </mergeCells>
  <pageMargins left="0.70866141732283461" right="0.70866141732283461" top="0.74803149606299213" bottom="0.74803149606299213" header="0.31496062992125984" footer="0.31496062992125984"/>
  <pageSetup scale="50" orientation="landscape" verticalDpi="200" r:id="rId1"/>
  <ignoredErrors>
    <ignoredError sqref="N18:O18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4:Q35"/>
  <sheetViews>
    <sheetView showGridLines="0" topLeftCell="A13" zoomScaleNormal="100" workbookViewId="0">
      <selection activeCell="I39" sqref="I39"/>
    </sheetView>
  </sheetViews>
  <sheetFormatPr baseColWidth="10" defaultRowHeight="15" x14ac:dyDescent="0.25"/>
  <cols>
    <col min="1" max="1" width="11.140625" customWidth="1"/>
    <col min="2" max="2" width="12.7109375" customWidth="1"/>
    <col min="4" max="4" width="6.28515625" customWidth="1"/>
    <col min="5" max="5" width="35.28515625" customWidth="1"/>
    <col min="6" max="6" width="13.85546875" customWidth="1"/>
  </cols>
  <sheetData>
    <row r="4" spans="1:17" x14ac:dyDescent="0.25">
      <c r="A4" s="81" t="s">
        <v>86</v>
      </c>
      <c r="B4" s="81"/>
      <c r="C4" s="81"/>
      <c r="D4" s="81"/>
      <c r="E4" s="81"/>
      <c r="F4" s="81"/>
      <c r="G4" s="81"/>
      <c r="H4" s="81"/>
      <c r="I4" s="81"/>
      <c r="J4" s="81"/>
      <c r="K4" s="22"/>
      <c r="L4" s="22"/>
      <c r="M4" s="22"/>
      <c r="N4" s="22"/>
      <c r="O4" s="22"/>
      <c r="P4" s="22"/>
      <c r="Q4" s="30"/>
    </row>
    <row r="5" spans="1:17" x14ac:dyDescent="0.25">
      <c r="A5" s="7" t="s">
        <v>32</v>
      </c>
      <c r="B5" s="36"/>
      <c r="C5" s="11"/>
      <c r="D5" s="37"/>
      <c r="E5" s="34"/>
      <c r="F5" s="7" t="str">
        <f>'FAI ECOLOGIA'!H4</f>
        <v>Trimestre reportado: Segundo Trimestre</v>
      </c>
      <c r="G5" s="39"/>
      <c r="H5" s="11"/>
      <c r="I5" s="37"/>
      <c r="J5" s="37"/>
      <c r="K5" s="19"/>
      <c r="L5" s="19"/>
      <c r="M5" s="19"/>
      <c r="N5" s="19"/>
      <c r="O5" s="19"/>
      <c r="P5" s="19"/>
      <c r="Q5" s="30"/>
    </row>
    <row r="6" spans="1:17" x14ac:dyDescent="0.25">
      <c r="A6" s="7" t="s">
        <v>33</v>
      </c>
      <c r="B6" s="16"/>
      <c r="C6" s="38"/>
      <c r="D6" s="18"/>
      <c r="E6" s="35"/>
      <c r="F6" s="7" t="str">
        <f>'FAI ECOLOGIA'!H5</f>
        <v xml:space="preserve">Responsable de Evaluación: </v>
      </c>
      <c r="G6" s="40"/>
      <c r="H6" s="11"/>
      <c r="I6" s="21"/>
      <c r="J6" s="21"/>
      <c r="K6" s="19"/>
      <c r="L6" s="19"/>
      <c r="M6" s="19"/>
      <c r="N6" s="19"/>
      <c r="O6" s="19"/>
      <c r="P6" s="19"/>
      <c r="Q6" s="30"/>
    </row>
    <row r="7" spans="1:17" x14ac:dyDescent="0.25">
      <c r="A7" s="7" t="str">
        <f>'FAI ECOLOGIA'!C6</f>
        <v>Nombre programa: MEJORANDO  LA ECOLOGÍA Y TU ECONOMÍA</v>
      </c>
      <c r="B7" s="16"/>
      <c r="C7" s="38"/>
      <c r="D7" s="18"/>
      <c r="E7" s="44"/>
      <c r="F7" s="7" t="str">
        <f>'FAI ECOLOGIA'!H6</f>
        <v>Fecha: 07 julio 2026</v>
      </c>
      <c r="G7" s="16"/>
      <c r="H7" s="38"/>
      <c r="I7" s="18"/>
      <c r="J7" s="18"/>
      <c r="K7" s="19"/>
      <c r="L7" s="19"/>
      <c r="M7" s="19"/>
      <c r="N7" s="19"/>
      <c r="O7" s="19"/>
      <c r="P7" s="19"/>
      <c r="Q7" s="30"/>
    </row>
    <row r="8" spans="1:17" x14ac:dyDescent="0.25">
      <c r="B8" s="17"/>
      <c r="C8" s="34"/>
      <c r="D8" s="35"/>
      <c r="E8" s="35"/>
      <c r="F8" s="19"/>
      <c r="G8" s="19"/>
      <c r="H8" s="34"/>
      <c r="I8" s="35"/>
      <c r="J8" s="35"/>
      <c r="K8" s="19"/>
      <c r="L8" s="19"/>
      <c r="M8" s="19"/>
      <c r="N8" s="19"/>
      <c r="O8" s="19"/>
      <c r="P8" s="19"/>
      <c r="Q8" s="30"/>
    </row>
    <row r="11" spans="1:17" x14ac:dyDescent="0.25">
      <c r="J11" t="s">
        <v>20</v>
      </c>
    </row>
    <row r="24" spans="1:7" x14ac:dyDescent="0.25">
      <c r="A24" s="41" t="s">
        <v>26</v>
      </c>
      <c r="B24" s="82" t="s">
        <v>21</v>
      </c>
      <c r="C24" s="83"/>
      <c r="D24" s="83"/>
      <c r="E24" s="84"/>
      <c r="F24" s="33" t="s">
        <v>22</v>
      </c>
      <c r="G24" s="33" t="s">
        <v>27</v>
      </c>
    </row>
    <row r="25" spans="1:7" ht="26.25" customHeight="1" x14ac:dyDescent="0.25">
      <c r="A25" s="43">
        <v>1</v>
      </c>
      <c r="B25" s="78" t="str">
        <f>'FAI ECOLOGIA'!D12</f>
        <v xml:space="preserve">Tasa de variación de actividades impulsadas o apoyadas </v>
      </c>
      <c r="C25" s="79"/>
      <c r="D25" s="79"/>
      <c r="E25" s="80"/>
      <c r="F25" s="32" t="s">
        <v>34</v>
      </c>
      <c r="G25" s="32" t="s">
        <v>34</v>
      </c>
    </row>
    <row r="26" spans="1:7" ht="28.5" customHeight="1" x14ac:dyDescent="0.25">
      <c r="A26" s="43">
        <v>2</v>
      </c>
      <c r="B26" s="78" t="str">
        <f>'FAI ECOLOGIA'!D13</f>
        <v xml:space="preserve">Porcentaje de actividades impulsadas o apoyadas </v>
      </c>
      <c r="C26" s="79"/>
      <c r="D26" s="79"/>
      <c r="E26" s="80"/>
      <c r="F26" s="32" t="s">
        <v>34</v>
      </c>
      <c r="G26" s="32" t="s">
        <v>34</v>
      </c>
    </row>
    <row r="27" spans="1:7" ht="15.75" customHeight="1" x14ac:dyDescent="0.25">
      <c r="A27" s="43">
        <v>3</v>
      </c>
      <c r="B27" s="78" t="str">
        <f>'FAI ECOLOGIA'!D14</f>
        <v>Porcentaje de personas beneficiadas con la adquisicion de productos a bajo costo</v>
      </c>
      <c r="C27" s="79"/>
      <c r="D27" s="79"/>
      <c r="E27" s="80"/>
      <c r="F27" s="32" t="s">
        <v>34</v>
      </c>
      <c r="G27" s="32" t="s">
        <v>34</v>
      </c>
    </row>
    <row r="28" spans="1:7" ht="15.75" customHeight="1" x14ac:dyDescent="0.25">
      <c r="A28" s="43"/>
      <c r="B28" s="78" t="str">
        <f>'FAI ECOLOGIA'!D15</f>
        <v>Porcentaje de proyectos productivos activos  y ejecutados.</v>
      </c>
      <c r="C28" s="79"/>
      <c r="D28" s="79"/>
      <c r="E28" s="80"/>
      <c r="F28" s="32" t="s">
        <v>34</v>
      </c>
      <c r="G28" s="32" t="s">
        <v>34</v>
      </c>
    </row>
    <row r="29" spans="1:7" ht="15.75" customHeight="1" x14ac:dyDescent="0.25">
      <c r="A29" s="43">
        <v>4</v>
      </c>
      <c r="B29" s="78" t="str">
        <f>'FAI ECOLOGIA'!D16</f>
        <v>Porcentaje de personas informadas que contribuyen al cuidado y preservación del medio ambiente</v>
      </c>
      <c r="C29" s="79"/>
      <c r="D29" s="79"/>
      <c r="E29" s="80"/>
      <c r="F29" s="32" t="s">
        <v>34</v>
      </c>
      <c r="G29" s="32" t="s">
        <v>34</v>
      </c>
    </row>
    <row r="30" spans="1:7" ht="15" customHeight="1" x14ac:dyDescent="0.25">
      <c r="A30" s="43">
        <v>5</v>
      </c>
      <c r="B30" s="78" t="str">
        <f>'FAI ECOLOGIA'!D17</f>
        <v>Porcentaje de dictamenes favorables emitidos</v>
      </c>
      <c r="C30" s="79"/>
      <c r="D30" s="79"/>
      <c r="E30" s="80"/>
      <c r="F30" s="32" t="s">
        <v>34</v>
      </c>
      <c r="G30" s="32" t="s">
        <v>34</v>
      </c>
    </row>
    <row r="31" spans="1:7" ht="15" customHeight="1" x14ac:dyDescent="0.25">
      <c r="A31" s="43">
        <v>6</v>
      </c>
      <c r="B31" s="78" t="str">
        <f>'FAI ECOLOGIA'!D18</f>
        <v xml:space="preserve">Porcentaje de solicitudes ingresadas atendidas en la Direccion de Ecologia y Desarrollo Sustentable. </v>
      </c>
      <c r="C31" s="79"/>
      <c r="D31" s="79"/>
      <c r="E31" s="80"/>
      <c r="F31" s="32" t="str">
        <f>IF('FAI ECOLOGIA'!O18&lt;0, "Meta NO Cumplida", "Meta Cumplida")</f>
        <v>Meta Cumplida</v>
      </c>
      <c r="G31" s="32" t="s">
        <v>35</v>
      </c>
    </row>
    <row r="32" spans="1:7" ht="15" customHeight="1" x14ac:dyDescent="0.25">
      <c r="A32" s="43"/>
      <c r="B32" s="78" t="str">
        <f>'FAI ECOLOGIA'!D19</f>
        <v>Porcentaje de solicitudes ingresadas a ventanilla y a la Dirección de Ecología y Desarrollo Sustentable</v>
      </c>
      <c r="C32" s="79"/>
      <c r="D32" s="79"/>
      <c r="E32" s="80"/>
      <c r="F32" s="32" t="str">
        <f>IF('FAI ECOLOGIA'!O19&lt;0, "Meta NO Cumplida", "Meta Cumplida")</f>
        <v>Meta NO Cumplida</v>
      </c>
      <c r="G32" s="32" t="s">
        <v>35</v>
      </c>
    </row>
    <row r="33" spans="1:7" ht="15" customHeight="1" x14ac:dyDescent="0.25">
      <c r="A33" s="43">
        <v>7</v>
      </c>
      <c r="B33" s="78" t="str">
        <f>'FAI ECOLOGIA'!D20</f>
        <v>Porcentaje de solicitudes atendidas</v>
      </c>
      <c r="C33" s="79"/>
      <c r="D33" s="79"/>
      <c r="E33" s="80"/>
      <c r="F33" s="32" t="str">
        <f>IF('FAI ECOLOGIA'!O20&lt;0, "Meta NO Cumplida", "Meta Cumplida")</f>
        <v>Meta Cumplida</v>
      </c>
      <c r="G33" s="32" t="s">
        <v>35</v>
      </c>
    </row>
    <row r="34" spans="1:7" ht="15" customHeight="1" thickBot="1" x14ac:dyDescent="0.3">
      <c r="A34" s="43">
        <v>8</v>
      </c>
      <c r="B34" s="78" t="str">
        <f>'FAI ECOLOGIA'!D21</f>
        <v>Porcentaje de talleres, pláticas y actividades realizadas</v>
      </c>
      <c r="C34" s="79"/>
      <c r="D34" s="79"/>
      <c r="E34" s="80"/>
      <c r="F34" s="32" t="str">
        <f>IF('FAI ECOLOGIA'!O21&lt;0, "Meta NO Cumplida", "Meta Cumplida")</f>
        <v>Meta Cumplida</v>
      </c>
      <c r="G34" s="32" t="s">
        <v>35</v>
      </c>
    </row>
    <row r="35" spans="1:7" ht="19.5" thickBot="1" x14ac:dyDescent="0.35">
      <c r="B35" s="75" t="s">
        <v>28</v>
      </c>
      <c r="C35" s="76"/>
      <c r="D35" s="76"/>
      <c r="E35" s="77"/>
      <c r="F35" s="31">
        <f>COUNTIF(F25:F34, "META CUMPLIDA")</f>
        <v>3</v>
      </c>
      <c r="G35" s="42">
        <f>COUNTIF(G25:G34, "SI")</f>
        <v>0</v>
      </c>
    </row>
  </sheetData>
  <mergeCells count="13">
    <mergeCell ref="B35:E35"/>
    <mergeCell ref="B31:E31"/>
    <mergeCell ref="B33:E33"/>
    <mergeCell ref="B34:E34"/>
    <mergeCell ref="A4:J4"/>
    <mergeCell ref="B25:E25"/>
    <mergeCell ref="B26:E26"/>
    <mergeCell ref="B27:E27"/>
    <mergeCell ref="B30:E30"/>
    <mergeCell ref="B24:E24"/>
    <mergeCell ref="B29:E29"/>
    <mergeCell ref="B32:E32"/>
    <mergeCell ref="B28:E28"/>
  </mergeCells>
  <pageMargins left="0.78740157480314965" right="0.70866141732283472" top="0.47244094488188981" bottom="0.51181102362204722" header="0.31496062992125984" footer="0.31496062992125984"/>
  <pageSetup scale="84" orientation="landscape" r:id="rId1"/>
  <ignoredErrors>
    <ignoredError sqref="F33:F34 F31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FAI ECOLOGIA</vt:lpstr>
      <vt:lpstr>RESULTADOS ECOLOGIA</vt:lpstr>
      <vt:lpstr>'FAI ECOLOGIA'!Área_de_impresión</vt:lpstr>
      <vt:lpstr>'FAI ECOLOGIA'!Títulos_a_imprimir</vt:lpstr>
      <vt:lpstr>'RESULTADOS ECOLOGIA'!Títulos_a_imprimir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avance indicadores</dc:title>
  <dc:creator>Erika Alvarado</dc:creator>
  <cp:lastModifiedBy>Maggie Martinez</cp:lastModifiedBy>
  <cp:lastPrinted>2026-07-08T18:16:53Z</cp:lastPrinted>
  <dcterms:created xsi:type="dcterms:W3CDTF">2020-02-27T17:26:45Z</dcterms:created>
  <dcterms:modified xsi:type="dcterms:W3CDTF">2026-07-08T18:29:09Z</dcterms:modified>
</cp:coreProperties>
</file>