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BR San Joaquin\Documents\MIR 2026\"/>
    </mc:Choice>
  </mc:AlternateContent>
  <bookViews>
    <workbookView xWindow="-120" yWindow="-120" windowWidth="20736" windowHeight="11040"/>
  </bookViews>
  <sheets>
    <sheet name="FAI DIF" sheetId="1" r:id="rId1"/>
    <sheet name="RESULTADOS DIF" sheetId="2" r:id="rId2"/>
  </sheets>
  <definedNames>
    <definedName name="_xlnm.Print_Area" localSheetId="0">'FAI DIF'!$B$1:$P$26</definedName>
    <definedName name="_xlnm.Print_Titles" localSheetId="0">'FAI DIF'!$1:$11</definedName>
    <definedName name="_xlnm.Print_Titles" localSheetId="1">'RESULTADOS DIF'!$1:$22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4" i="1" l="1"/>
  <c r="O14" i="1" s="1"/>
  <c r="F27" i="2" s="1"/>
  <c r="N15" i="1"/>
  <c r="O15" i="1" s="1"/>
  <c r="F28" i="2" s="1"/>
  <c r="N16" i="1"/>
  <c r="O16" i="1" s="1"/>
  <c r="N17" i="1"/>
  <c r="O17" i="1" s="1"/>
  <c r="N18" i="1"/>
  <c r="O18" i="1" s="1"/>
  <c r="N19" i="1"/>
  <c r="O19" i="1" s="1"/>
  <c r="B25" i="2" l="1"/>
  <c r="B26" i="2"/>
  <c r="B27" i="2"/>
  <c r="B28" i="2"/>
  <c r="B29" i="2"/>
  <c r="B30" i="2"/>
  <c r="B31" i="2"/>
  <c r="F30" i="2" l="1"/>
  <c r="F31" i="2"/>
  <c r="B32" i="2"/>
  <c r="F6" i="2" l="1"/>
  <c r="F7" i="2" l="1"/>
  <c r="F5" i="2"/>
  <c r="F29" i="2"/>
  <c r="F32" i="2"/>
  <c r="G33" i="2" l="1"/>
  <c r="F33" i="2"/>
</calcChain>
</file>

<file path=xl/sharedStrings.xml><?xml version="1.0" encoding="utf-8"?>
<sst xmlns="http://schemas.openxmlformats.org/spreadsheetml/2006/main" count="116" uniqueCount="87">
  <si>
    <t>RESUMEN NARRATIVO</t>
  </si>
  <si>
    <t>INDICADORES</t>
  </si>
  <si>
    <t>MEDIOS DE VERIFICACIÓN</t>
  </si>
  <si>
    <t>SUPUESTOS</t>
  </si>
  <si>
    <t xml:space="preserve">Nombre del indicador </t>
  </si>
  <si>
    <t>Método de cálculo</t>
  </si>
  <si>
    <t>Frecuencia de Medición</t>
  </si>
  <si>
    <t>FIN</t>
  </si>
  <si>
    <t>PROPÓSITO</t>
  </si>
  <si>
    <t>COMPONENTES</t>
  </si>
  <si>
    <t>ACTIVIDADES</t>
  </si>
  <si>
    <t>RESPONSABLE DE EVALUACIÓN</t>
  </si>
  <si>
    <t>VALIDACIÓN DE LA INFORMACIÓN</t>
  </si>
  <si>
    <t>Descripción de las actividades en estricta correlación a la meta y al método de cálculo</t>
  </si>
  <si>
    <t>Población beneficiaria</t>
  </si>
  <si>
    <t>Meta (real por periodo/acumulada)</t>
  </si>
  <si>
    <t>AVANCE</t>
  </si>
  <si>
    <t>Numerador</t>
  </si>
  <si>
    <t>Denominador</t>
  </si>
  <si>
    <t>Meta alcanzada</t>
  </si>
  <si>
    <t>Variación</t>
  </si>
  <si>
    <t>Observaciones de la variación</t>
  </si>
  <si>
    <t xml:space="preserve"> </t>
  </si>
  <si>
    <t>Nombre del Indicador</t>
  </si>
  <si>
    <t>Estatus</t>
  </si>
  <si>
    <t>ANUAL</t>
  </si>
  <si>
    <t>SEMESTRAL</t>
  </si>
  <si>
    <t>TRIMESTRAL</t>
  </si>
  <si>
    <t>N°</t>
  </si>
  <si>
    <t>Validados</t>
  </si>
  <si>
    <t>INDICADORES CON META CUMPLIDA</t>
  </si>
  <si>
    <t>TITULAR DEL DEPARTAMENTO</t>
  </si>
  <si>
    <t xml:space="preserve">Responsable de Evaluación: </t>
  </si>
  <si>
    <t xml:space="preserve">Fecha: </t>
  </si>
  <si>
    <r>
      <t xml:space="preserve">Departamento: </t>
    </r>
    <r>
      <rPr>
        <sz val="11"/>
        <color theme="1"/>
        <rFont val="Calibri"/>
        <family val="2"/>
        <scheme val="minor"/>
      </rPr>
      <t>Sistema para el Desarrollo Integral de la Familia del Municipio de San Joaquín, Qro.</t>
    </r>
  </si>
  <si>
    <r>
      <t xml:space="preserve">Nombre programa: </t>
    </r>
    <r>
      <rPr>
        <sz val="11"/>
        <color theme="1"/>
        <rFont val="Calibri"/>
        <family val="2"/>
        <scheme val="minor"/>
      </rPr>
      <t>Unidad Básica de Rehabilitación</t>
    </r>
  </si>
  <si>
    <r>
      <t xml:space="preserve">Eje: </t>
    </r>
    <r>
      <rPr>
        <sz val="11"/>
        <color theme="1"/>
        <rFont val="Calibri"/>
        <family val="2"/>
        <scheme val="minor"/>
      </rPr>
      <t>Salud, Familia y Bienestar</t>
    </r>
  </si>
  <si>
    <t>LTF. Andrea Saray Martinez Arteaga</t>
  </si>
  <si>
    <t>LTF. ANDREA SARAY MARTINEZ ARTEAGA</t>
  </si>
  <si>
    <t>NA</t>
  </si>
  <si>
    <t>LTF. Andrea Saray Martínez Arteaga</t>
  </si>
  <si>
    <t>PROGRAMACIÓN DE TERAPIAS DE LENGUAJE</t>
  </si>
  <si>
    <t>PROGRAMACIÓN DE TERAPIAS FISICAS</t>
  </si>
  <si>
    <t>REGISTRO DIARIO, INFORMES MENSUALES, CRONOGRAMA OFICIAL DE ACTIVIDADES DISPONIBLE EN: CARPETAS 3 Y 4 LIBRERO DE MADERA, ANAQUEL 1, OFICINA UBR.</t>
  </si>
  <si>
    <t>LOS SERVICIOS DE SALUD REALIZAN DIAGNOSTICOS Y CANALIZACIONES OPORTUNAS</t>
  </si>
  <si>
    <t>LOS SERVICIOS DE SALUD REALIZAN DIAGNOSTICOS Y CANALIZACIONES OPORTUNAS.</t>
  </si>
  <si>
    <t>PROGRAMACION DE TRASLADOS ESPECIALIZADOS</t>
  </si>
  <si>
    <t>BITACORA DE  KILOMETRAJE Y REPORTE DIARIO DE RUTA DE PACIENTES</t>
  </si>
  <si>
    <t>PROGRAMACION DE PLATICAS EDUCATIVAS Y PREVENTIVAS DE SALUD EN ESCUELAS DEL MUNICIPIO</t>
  </si>
  <si>
    <t>SIN OBSERVACIONES</t>
  </si>
  <si>
    <t xml:space="preserve">TASA DE VARIACION DE POBLACION CON DISCAPACIDAD ATENDIDA </t>
  </si>
  <si>
    <t>INFORMES MENSUALES Y ANUALES</t>
  </si>
  <si>
    <t>LOS PACIENTES MUESTRAN INTERES POR ASISTIR A SUS TERAPIAS</t>
  </si>
  <si>
    <t>PORCENTAJE DE POBLACION CON DISCAPACIDAD ATENDIDA</t>
  </si>
  <si>
    <t>(PERSONAS CON DISCAPACIDAD ATENDIDAS / TOTAL DE POBLACION CON DISCAPACIDAD)*100</t>
  </si>
  <si>
    <t>REGISTRO DIARIO Y CENSO POBLACION Y VIVIENDA http://sedea.queretaro.gob.mx</t>
  </si>
  <si>
    <t xml:space="preserve">SE PRESENTAN CONDICIONES CLIMATICAS PROPICIAS PARA QUE LOS PACIENTES ASISTAN A SUS TERAPIAS </t>
  </si>
  <si>
    <t xml:space="preserve">DEL TOTAL DE PACIENTES PROGRAMADOS ESTE INDICADOR MUESTRA EL PORCENTAJE DE PACIENTES ATENDIDOS </t>
  </si>
  <si>
    <t>(PACIENTES ATENDIDOS / PACIENTES PROGRAMADOS)*100</t>
  </si>
  <si>
    <t>REGISTRO DIARIO, INFORMES MENSUALES, CRONOGRAMA OFICIAL DE ACTIVIDADES.</t>
  </si>
  <si>
    <t xml:space="preserve">LOS PACIENTES MUESTRAN INTERES POR ASISTIR A SUS TERAPIAS </t>
  </si>
  <si>
    <r>
      <t xml:space="preserve">Eje: </t>
    </r>
    <r>
      <rPr>
        <sz val="11"/>
        <color theme="1"/>
        <rFont val="Calibri"/>
        <family val="2"/>
        <scheme val="minor"/>
      </rPr>
      <t xml:space="preserve">Salud y vida digna </t>
    </r>
  </si>
  <si>
    <t>BRINDAR A LA POBLACION CON DISCAPACIDAD PERMANENTE, TRANSITORIA Y PROBLEMAS DE LENGUAJE DEL MUNICIPIO DE SAN JOAQUIN Y COMUNIDADES CERCANAS DE CADEREYTA SERVICIOS DE TERAPIA FISICA Y TERAPIA DE LENGUAJE DE BUENA CALIDAD.</t>
  </si>
  <si>
    <t>((PORCETAJE POBLACION CON DISCAPACIDAD  ATENDIDA EN EL AÑO 2025 - PORCENTAJE DE POBLACION CON DISCAPACIDAD  ATENDIDA EN EL AÑO 2026)-1)*100</t>
  </si>
  <si>
    <t>LAS PERSONAS CON  DISCAPACIDAD PERMANENTE O TRANSITORIA Y PROBLEMAS DE LENGUAJE DEL MUNICIPIO DE SAN JOAQUÍN Y COMUNIDADES CERCANAS DE CADEREYTA 
ACCEDEN AL SERVICIO DE TERAPIA FISICA Y LENGUAJE.</t>
  </si>
  <si>
    <t xml:space="preserve">SERVICIOS DE REHABILITACION REALIZADOS </t>
  </si>
  <si>
    <t>SERVICIOS DE TRASLADO ESPECIALIZADO DE PACIENTES</t>
  </si>
  <si>
    <t xml:space="preserve">DEL TOTAL DE RUTAS PROGRAMADAS ESTE INDICADOR MUESTRA EL PORCENTAJE DE RUTAS REALIZADAS </t>
  </si>
  <si>
    <t>(RUTAS REALIZDAS / RUTAS PROGRAMADAS)*100</t>
  </si>
  <si>
    <t>PORCENTAJE DE PACIENTES ATENDIDOS EN TERAPIA FISICA</t>
  </si>
  <si>
    <t>(PACIENTES ATENDIDOS EN TERAPIA FISICA / PACIENTES PROGRAMADOS EN TERAPIA FISICA)*100</t>
  </si>
  <si>
    <t xml:space="preserve">PORCENTAJE DE PACIENTES ATENDIDOS EN TERAPIA DE LENGUAJE </t>
  </si>
  <si>
    <t>(PACIENTES ATENDIDOS EN TERAPIA DE LENGUAJE / PACIENTES PROGRAMADOS EN TERAPIA DE LENGUAJE)*100</t>
  </si>
  <si>
    <t>PORCENTAJE DE RUTAS REALIZDAS</t>
  </si>
  <si>
    <t>LOS PACIENTES REALIZAN SOLICTUD DE TRASLADO DE ACUERDO AL MANUAL DE PROCEDIMIENTOS DEL SERVICIO DE TRANSPORTE ESPECIALIZADO, SE PRESENTAN CONTRATIEMPOS COMO PERIODOS VACACIONALES DEL PERSONAL</t>
  </si>
  <si>
    <t>PORCENTAJE DE PLATICAS REALIZDAS</t>
  </si>
  <si>
    <t>Evaluación al Segundo Trimestre 2026</t>
  </si>
  <si>
    <t>Trimestre reportado: Segundo Trimestre 2026</t>
  </si>
  <si>
    <t xml:space="preserve">De las 30 rutas programadas, 10 por mes se realizaron 30 rutas. </t>
  </si>
  <si>
    <t>De las 260 sesiones programadas de Terapia de lenguaje se realizaron 256</t>
  </si>
  <si>
    <t>256 personas con problemas de lenguaje</t>
  </si>
  <si>
    <t>De las 1260 sesiones de terapia fisica programadas se realizaron 1600</t>
  </si>
  <si>
    <t>851 personas con alguna discapacida transitoria o permanente ya sea neurológica o por alguna lesión</t>
  </si>
  <si>
    <t>De las 2260 sesiones de terapia fisica programadas se realizaron 2667</t>
  </si>
  <si>
    <t>1411 personas con alguna discapacidad transitoria o permanente ya sea neurologica o por alguna lesion</t>
  </si>
  <si>
    <t>De las 3 platicas programadas, 1 por mes se realizaron 4</t>
  </si>
  <si>
    <t>81 personas participantes en las platicas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</si>
</sst>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64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7" fillId="0" borderId="0"/>
  </cellStyleXfs>
  <cellXfs count="72">
    <xf numFmtId="0" fontId="0" fillId="0" borderId="0" xfId="0"/>
    <xf numFmtId="0" fontId="3" fillId="0" borderId="2" xfId="0" applyFont="1" applyBorder="1" applyAlignment="1">
      <alignment vertical="top"/>
    </xf>
    <xf numFmtId="0" fontId="4" fillId="0" borderId="0" xfId="0" applyFont="1" applyAlignment="1">
      <alignment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3" xfId="0" applyBorder="1" applyAlignment="1">
      <alignment vertical="top"/>
    </xf>
    <xf numFmtId="0" fontId="3" fillId="0" borderId="4" xfId="0" applyFont="1" applyBorder="1" applyAlignment="1">
      <alignment vertical="top"/>
    </xf>
    <xf numFmtId="0" fontId="10" fillId="0" borderId="0" xfId="0" applyFont="1" applyAlignment="1">
      <alignment horizontal="center" vertical="top"/>
    </xf>
    <xf numFmtId="0" fontId="0" fillId="0" borderId="3" xfId="0" applyBorder="1"/>
    <xf numFmtId="0" fontId="0" fillId="0" borderId="12" xfId="0" applyBorder="1"/>
    <xf numFmtId="0" fontId="0" fillId="0" borderId="1" xfId="0" applyBorder="1"/>
    <xf numFmtId="0" fontId="0" fillId="0" borderId="13" xfId="0" applyBorder="1"/>
    <xf numFmtId="0" fontId="3" fillId="0" borderId="0" xfId="0" applyFont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2" xfId="0" applyBorder="1" applyAlignment="1">
      <alignment vertical="top"/>
    </xf>
    <xf numFmtId="0" fontId="0" fillId="0" borderId="11" xfId="0" applyBorder="1"/>
    <xf numFmtId="0" fontId="2" fillId="0" borderId="0" xfId="0" applyFont="1"/>
    <xf numFmtId="0" fontId="0" fillId="0" borderId="0" xfId="0" applyAlignment="1">
      <alignment wrapText="1"/>
    </xf>
    <xf numFmtId="0" fontId="13" fillId="0" borderId="14" xfId="0" applyFont="1" applyBorder="1" applyAlignment="1">
      <alignment horizontal="center"/>
    </xf>
    <xf numFmtId="0" fontId="10" fillId="0" borderId="3" xfId="0" applyFont="1" applyBorder="1"/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/>
    </xf>
    <xf numFmtId="0" fontId="0" fillId="0" borderId="15" xfId="0" applyBorder="1"/>
    <xf numFmtId="0" fontId="3" fillId="2" borderId="3" xfId="0" applyFont="1" applyFill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3" fillId="5" borderId="4" xfId="0" applyFont="1" applyFill="1" applyBorder="1" applyAlignment="1">
      <alignment vertical="top"/>
    </xf>
    <xf numFmtId="0" fontId="3" fillId="5" borderId="12" xfId="0" applyFont="1" applyFill="1" applyBorder="1" applyAlignment="1">
      <alignment vertical="top"/>
    </xf>
    <xf numFmtId="0" fontId="11" fillId="5" borderId="0" xfId="0" applyFont="1" applyFill="1" applyAlignment="1">
      <alignment horizontal="center"/>
    </xf>
    <xf numFmtId="10" fontId="0" fillId="0" borderId="6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0" fontId="0" fillId="0" borderId="3" xfId="1" applyNumberFormat="1" applyFont="1" applyBorder="1" applyAlignment="1">
      <alignment horizontal="center" vertical="center"/>
    </xf>
    <xf numFmtId="10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10" xfId="0" applyBorder="1"/>
    <xf numFmtId="0" fontId="3" fillId="0" borderId="19" xfId="0" applyFont="1" applyBorder="1"/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top" wrapText="1"/>
    </xf>
    <xf numFmtId="0" fontId="11" fillId="5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right"/>
    </xf>
    <xf numFmtId="0" fontId="13" fillId="0" borderId="17" xfId="0" applyFont="1" applyBorder="1" applyAlignment="1">
      <alignment horizontal="right"/>
    </xf>
    <xf numFmtId="0" fontId="13" fillId="0" borderId="14" xfId="0" applyFont="1" applyBorder="1" applyAlignment="1">
      <alignment horizontal="right"/>
    </xf>
    <xf numFmtId="0" fontId="10" fillId="0" borderId="4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2" fillId="3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4">
    <cellStyle name="Normal" xfId="0" builtinId="0"/>
    <cellStyle name="Normal 3" xfId="2"/>
    <cellStyle name="Normal 3 2" xfId="3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42"/>
    </mc:Choice>
    <mc:Fallback>
      <c:style val="42"/>
    </mc:Fallback>
  </mc:AlternateContent>
  <c:chart>
    <c:title>
      <c:tx>
        <c:rich>
          <a:bodyPr/>
          <a:lstStyle/>
          <a:p>
            <a:pPr>
              <a:defRPr lang="es-ES" sz="1400"/>
            </a:pPr>
            <a:r>
              <a:rPr lang="es-MX" sz="1400" b="1" i="0" baseline="0"/>
              <a:t>Comparación meta/avance</a:t>
            </a:r>
            <a:endParaRPr lang="es-MX" sz="14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'FAI DIF'!$K$9</c:f>
              <c:strCache>
                <c:ptCount val="1"/>
                <c:pt idx="0">
                  <c:v>Meta (real por periodo/acumulada)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'RESULTADOS DIF'!$A$25:$A$32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</c:numCache>
            </c:numRef>
          </c:cat>
          <c:val>
            <c:numRef>
              <c:f>'FAI DIF'!$K$12:$K$17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0.8</c:v>
                </c:pt>
                <c:pt idx="3">
                  <c:v>0</c:v>
                </c:pt>
                <c:pt idx="4">
                  <c:v>0.8</c:v>
                </c:pt>
                <c:pt idx="5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2F-4A0C-8582-E79E75404019}"/>
            </c:ext>
          </c:extLst>
        </c:ser>
        <c:ser>
          <c:idx val="1"/>
          <c:order val="1"/>
          <c:tx>
            <c:strRef>
              <c:f>'FAI DIF'!$N$9</c:f>
              <c:strCache>
                <c:ptCount val="1"/>
                <c:pt idx="0">
                  <c:v>Meta alcanzada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'RESULTADOS DIF'!$A$25:$A$32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</c:numCache>
            </c:numRef>
          </c:cat>
          <c:val>
            <c:numRef>
              <c:f>'FAI DIF'!$N$12:$N$17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1.1800884955752213</c:v>
                </c:pt>
                <c:pt idx="3">
                  <c:v>0</c:v>
                </c:pt>
                <c:pt idx="4">
                  <c:v>1.2698412698412698</c:v>
                </c:pt>
                <c:pt idx="5">
                  <c:v>0.98461538461538467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2F-4A0C-8582-E79E7540401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18395608"/>
        <c:axId val="118396000"/>
      </c:barChart>
      <c:catAx>
        <c:axId val="118395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s-ES" sz="1000"/>
                </a:pPr>
                <a:r>
                  <a:rPr lang="es-MX" sz="1000" b="1" i="0" baseline="0"/>
                  <a:t>Número de Indicador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es-ES"/>
            </a:pPr>
            <a:endParaRPr lang="es-MX"/>
          </a:p>
        </c:txPr>
        <c:crossAx val="118396000"/>
        <c:crosses val="autoZero"/>
        <c:auto val="1"/>
        <c:lblAlgn val="ctr"/>
        <c:lblOffset val="100"/>
        <c:noMultiLvlLbl val="0"/>
      </c:catAx>
      <c:valAx>
        <c:axId val="118396000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txPr>
          <a:bodyPr/>
          <a:lstStyle/>
          <a:p>
            <a:pPr>
              <a:defRPr lang="es-ES"/>
            </a:pPr>
            <a:endParaRPr lang="es-MX"/>
          </a:p>
        </c:txPr>
        <c:crossAx val="118395608"/>
        <c:crosses val="autoZero"/>
        <c:crossBetween val="between"/>
      </c:valAx>
    </c:plotArea>
    <c:legend>
      <c:legendPos val="t"/>
      <c:overlay val="0"/>
    </c:legend>
    <c:plotVisOnly val="1"/>
    <c:dispBlanksAs val="zero"/>
    <c:showDLblsOverMax val="0"/>
  </c:chart>
  <c:printSettings>
    <c:headerFooter/>
    <c:pageMargins b="0.74803149606299479" l="0.70866141732283772" r="0.70866141732283772" t="0.74803149606299479" header="0.31496062992126239" footer="0.31496062992126239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316230</xdr:colOff>
      <xdr:row>0</xdr:row>
      <xdr:rowOff>51435</xdr:rowOff>
    </xdr:from>
    <xdr:to>
      <xdr:col>15</xdr:col>
      <xdr:colOff>1181100</xdr:colOff>
      <xdr:row>1</xdr:row>
      <xdr:rowOff>241935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37380" y="51435"/>
          <a:ext cx="864870" cy="37147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19050</xdr:rowOff>
    </xdr:from>
    <xdr:to>
      <xdr:col>1</xdr:col>
      <xdr:colOff>914400</xdr:colOff>
      <xdr:row>1</xdr:row>
      <xdr:rowOff>228600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19050"/>
          <a:ext cx="838200" cy="400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7</xdr:row>
      <xdr:rowOff>152401</xdr:rowOff>
    </xdr:from>
    <xdr:to>
      <xdr:col>9</xdr:col>
      <xdr:colOff>733425</xdr:colOff>
      <xdr:row>21</xdr:row>
      <xdr:rowOff>114301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28575</xdr:rowOff>
    </xdr:from>
    <xdr:to>
      <xdr:col>1</xdr:col>
      <xdr:colOff>371475</xdr:colOff>
      <xdr:row>2</xdr:row>
      <xdr:rowOff>152400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8575"/>
          <a:ext cx="990600" cy="504825"/>
        </a:xfrm>
        <a:prstGeom prst="rect">
          <a:avLst/>
        </a:prstGeom>
      </xdr:spPr>
    </xdr:pic>
    <xdr:clientData/>
  </xdr:twoCellAnchor>
  <xdr:twoCellAnchor editAs="oneCell">
    <xdr:from>
      <xdr:col>8</xdr:col>
      <xdr:colOff>523874</xdr:colOff>
      <xdr:row>0</xdr:row>
      <xdr:rowOff>34291</xdr:rowOff>
    </xdr:from>
    <xdr:to>
      <xdr:col>10</xdr:col>
      <xdr:colOff>9524</xdr:colOff>
      <xdr:row>2</xdr:row>
      <xdr:rowOff>148591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7754" y="34291"/>
          <a:ext cx="1070610" cy="480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Q25"/>
  <sheetViews>
    <sheetView showGridLines="0" tabSelected="1" topLeftCell="B15" zoomScale="80" zoomScaleNormal="80" workbookViewId="0">
      <selection activeCell="J19" sqref="J19"/>
    </sheetView>
  </sheetViews>
  <sheetFormatPr baseColWidth="10" defaultRowHeight="14.4" x14ac:dyDescent="0.3"/>
  <cols>
    <col min="1" max="1" width="5.5546875" customWidth="1"/>
    <col min="2" max="2" width="15.33203125" customWidth="1"/>
    <col min="3" max="3" width="27.109375" customWidth="1"/>
    <col min="4" max="4" width="19.109375" customWidth="1"/>
    <col min="5" max="5" width="25.6640625" customWidth="1"/>
    <col min="6" max="6" width="12" customWidth="1"/>
    <col min="7" max="7" width="44.88671875" customWidth="1"/>
    <col min="8" max="8" width="29" customWidth="1"/>
    <col min="9" max="9" width="19.6640625" customWidth="1"/>
    <col min="10" max="10" width="11.44140625" customWidth="1"/>
    <col min="11" max="11" width="11.6640625" customWidth="1"/>
    <col min="12" max="12" width="8.6640625" customWidth="1"/>
    <col min="13" max="13" width="8.109375" customWidth="1"/>
    <col min="14" max="14" width="9.44140625" customWidth="1"/>
    <col min="15" max="15" width="8.88671875" customWidth="1"/>
    <col min="16" max="16" width="18" customWidth="1"/>
  </cols>
  <sheetData>
    <row r="2" spans="2:17" ht="23.25" customHeight="1" x14ac:dyDescent="0.3"/>
    <row r="3" spans="2:17" x14ac:dyDescent="0.3">
      <c r="B3" s="19"/>
      <c r="C3" s="57" t="s">
        <v>76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2:17" ht="15.75" customHeight="1" x14ac:dyDescent="0.3">
      <c r="B4" s="13"/>
      <c r="C4" s="7" t="s">
        <v>34</v>
      </c>
      <c r="D4" s="1"/>
      <c r="E4" s="1"/>
      <c r="F4" s="14"/>
      <c r="G4" s="15"/>
      <c r="H4" s="7" t="s">
        <v>77</v>
      </c>
      <c r="I4" s="1"/>
      <c r="J4" s="1"/>
      <c r="K4" s="16"/>
      <c r="L4" s="14"/>
      <c r="M4" s="14"/>
      <c r="N4" s="14"/>
      <c r="O4" s="14"/>
      <c r="P4" s="15"/>
    </row>
    <row r="5" spans="2:17" ht="15.75" customHeight="1" x14ac:dyDescent="0.3">
      <c r="C5" s="7" t="s">
        <v>61</v>
      </c>
      <c r="D5" s="5"/>
      <c r="E5" s="17"/>
      <c r="G5" s="18"/>
      <c r="H5" s="31" t="s">
        <v>32</v>
      </c>
      <c r="I5" s="17" t="s">
        <v>37</v>
      </c>
      <c r="J5" s="17"/>
      <c r="K5" s="16"/>
      <c r="P5" s="18"/>
    </row>
    <row r="6" spans="2:17" ht="15.75" customHeight="1" x14ac:dyDescent="0.3">
      <c r="C6" s="7" t="s">
        <v>35</v>
      </c>
      <c r="D6" s="17"/>
      <c r="E6" s="5"/>
      <c r="G6" s="18"/>
      <c r="H6" s="32" t="s">
        <v>33</v>
      </c>
      <c r="I6" s="17"/>
      <c r="J6" s="17"/>
      <c r="K6" s="16"/>
      <c r="P6" s="18"/>
    </row>
    <row r="7" spans="2:17" ht="9.75" customHeight="1" x14ac:dyDescent="0.3">
      <c r="C7" s="4"/>
      <c r="D7" s="5"/>
      <c r="E7" s="5"/>
      <c r="F7" s="5"/>
      <c r="G7" s="6"/>
      <c r="H7" s="10"/>
      <c r="I7" s="11"/>
      <c r="J7" s="11"/>
      <c r="K7" s="11"/>
      <c r="L7" s="11"/>
      <c r="M7" s="11"/>
      <c r="N7" s="11"/>
      <c r="O7" s="11"/>
      <c r="P7" s="12"/>
    </row>
    <row r="8" spans="2:17" ht="17.25" customHeight="1" x14ac:dyDescent="0.3">
      <c r="B8" s="2"/>
      <c r="C8" s="50" t="s">
        <v>0</v>
      </c>
      <c r="D8" s="51" t="s">
        <v>1</v>
      </c>
      <c r="E8" s="51"/>
      <c r="F8" s="52"/>
      <c r="G8" s="50" t="s">
        <v>2</v>
      </c>
      <c r="H8" s="49" t="s">
        <v>3</v>
      </c>
      <c r="I8" s="59" t="s">
        <v>16</v>
      </c>
      <c r="J8" s="60"/>
      <c r="K8" s="60"/>
      <c r="L8" s="60"/>
      <c r="M8" s="60"/>
      <c r="N8" s="60"/>
      <c r="O8" s="60"/>
      <c r="P8" s="60"/>
    </row>
    <row r="9" spans="2:17" ht="17.25" customHeight="1" x14ac:dyDescent="0.3">
      <c r="B9" s="2"/>
      <c r="C9" s="50"/>
      <c r="D9" s="48" t="s">
        <v>4</v>
      </c>
      <c r="E9" s="48" t="s">
        <v>5</v>
      </c>
      <c r="F9" s="48" t="s">
        <v>6</v>
      </c>
      <c r="G9" s="50"/>
      <c r="H9" s="61"/>
      <c r="I9" s="58" t="s">
        <v>13</v>
      </c>
      <c r="J9" s="58" t="s">
        <v>14</v>
      </c>
      <c r="K9" s="58" t="s">
        <v>15</v>
      </c>
      <c r="L9" s="58" t="s">
        <v>17</v>
      </c>
      <c r="M9" s="58" t="s">
        <v>18</v>
      </c>
      <c r="N9" s="58" t="s">
        <v>19</v>
      </c>
      <c r="O9" s="58" t="s">
        <v>20</v>
      </c>
      <c r="P9" s="58" t="s">
        <v>21</v>
      </c>
      <c r="Q9" s="20"/>
    </row>
    <row r="10" spans="2:17" ht="24" customHeight="1" x14ac:dyDescent="0.3">
      <c r="B10" s="2"/>
      <c r="C10" s="50"/>
      <c r="D10" s="53"/>
      <c r="E10" s="53"/>
      <c r="F10" s="53"/>
      <c r="G10" s="50"/>
      <c r="H10" s="61"/>
      <c r="I10" s="58"/>
      <c r="J10" s="58"/>
      <c r="K10" s="58"/>
      <c r="L10" s="58"/>
      <c r="M10" s="58"/>
      <c r="N10" s="58"/>
      <c r="O10" s="58"/>
      <c r="P10" s="58"/>
      <c r="Q10" s="20"/>
    </row>
    <row r="11" spans="2:17" ht="21" customHeight="1" x14ac:dyDescent="0.3">
      <c r="B11" s="2"/>
      <c r="C11" s="50"/>
      <c r="D11" s="49"/>
      <c r="E11" s="49"/>
      <c r="F11" s="49"/>
      <c r="G11" s="50"/>
      <c r="H11" s="61"/>
      <c r="I11" s="58"/>
      <c r="J11" s="58"/>
      <c r="K11" s="58"/>
      <c r="L11" s="58"/>
      <c r="M11" s="58"/>
      <c r="N11" s="58"/>
      <c r="O11" s="58"/>
      <c r="P11" s="58"/>
      <c r="Q11" s="20"/>
    </row>
    <row r="12" spans="2:17" ht="84.75" customHeight="1" x14ac:dyDescent="0.3">
      <c r="B12" s="3" t="s">
        <v>7</v>
      </c>
      <c r="C12" s="41" t="s">
        <v>62</v>
      </c>
      <c r="D12" s="41" t="s">
        <v>50</v>
      </c>
      <c r="E12" s="41" t="s">
        <v>63</v>
      </c>
      <c r="F12" s="41" t="s">
        <v>25</v>
      </c>
      <c r="G12" s="41" t="s">
        <v>51</v>
      </c>
      <c r="H12" s="41" t="s">
        <v>52</v>
      </c>
      <c r="I12" s="40"/>
      <c r="J12" s="35"/>
      <c r="K12" s="34">
        <v>0</v>
      </c>
      <c r="L12" s="35">
        <v>0</v>
      </c>
      <c r="M12" s="35">
        <v>0</v>
      </c>
      <c r="N12" s="36" t="s">
        <v>39</v>
      </c>
      <c r="O12" s="37" t="s">
        <v>39</v>
      </c>
      <c r="P12" s="40"/>
    </row>
    <row r="13" spans="2:17" ht="87.6" customHeight="1" x14ac:dyDescent="0.3">
      <c r="B13" s="3" t="s">
        <v>8</v>
      </c>
      <c r="C13" s="41" t="s">
        <v>64</v>
      </c>
      <c r="D13" s="41" t="s">
        <v>53</v>
      </c>
      <c r="E13" s="41" t="s">
        <v>54</v>
      </c>
      <c r="F13" s="41" t="s">
        <v>25</v>
      </c>
      <c r="G13" s="41" t="s">
        <v>55</v>
      </c>
      <c r="H13" s="41" t="s">
        <v>56</v>
      </c>
      <c r="I13" s="38"/>
      <c r="J13" s="38"/>
      <c r="K13" s="36">
        <v>0</v>
      </c>
      <c r="L13" s="38">
        <v>0</v>
      </c>
      <c r="M13" s="38">
        <v>0</v>
      </c>
      <c r="N13" s="36" t="s">
        <v>39</v>
      </c>
      <c r="O13" s="37" t="s">
        <v>39</v>
      </c>
      <c r="P13" s="38"/>
    </row>
    <row r="14" spans="2:17" ht="87.6" customHeight="1" x14ac:dyDescent="0.3">
      <c r="B14" s="48" t="s">
        <v>9</v>
      </c>
      <c r="C14" s="41" t="s">
        <v>65</v>
      </c>
      <c r="D14" s="41" t="s">
        <v>57</v>
      </c>
      <c r="E14" s="41" t="s">
        <v>58</v>
      </c>
      <c r="F14" s="42" t="s">
        <v>26</v>
      </c>
      <c r="G14" s="41" t="s">
        <v>59</v>
      </c>
      <c r="H14" s="41" t="s">
        <v>60</v>
      </c>
      <c r="I14" s="39" t="s">
        <v>83</v>
      </c>
      <c r="J14" s="39" t="s">
        <v>84</v>
      </c>
      <c r="K14" s="36">
        <v>0.8</v>
      </c>
      <c r="L14" s="38">
        <v>2667</v>
      </c>
      <c r="M14" s="38">
        <v>2260</v>
      </c>
      <c r="N14" s="36">
        <f t="shared" ref="N14:N15" si="0">L14/M14</f>
        <v>1.1800884955752213</v>
      </c>
      <c r="O14" s="37">
        <f t="shared" ref="O14:O15" si="1">N14-K14</f>
        <v>0.38008849557522129</v>
      </c>
      <c r="P14" s="38"/>
    </row>
    <row r="15" spans="2:17" ht="85.2" customHeight="1" x14ac:dyDescent="0.3">
      <c r="B15" s="49"/>
      <c r="C15" s="42" t="s">
        <v>66</v>
      </c>
      <c r="D15" s="42" t="s">
        <v>67</v>
      </c>
      <c r="E15" s="42" t="s">
        <v>68</v>
      </c>
      <c r="F15" s="42" t="s">
        <v>26</v>
      </c>
      <c r="G15" s="42" t="s">
        <v>47</v>
      </c>
      <c r="H15" s="42" t="s">
        <v>60</v>
      </c>
      <c r="I15" s="38"/>
      <c r="J15" s="38"/>
      <c r="K15" s="36">
        <v>0</v>
      </c>
      <c r="L15" s="38">
        <v>0</v>
      </c>
      <c r="M15" s="38">
        <v>0</v>
      </c>
      <c r="N15" s="36" t="e">
        <f t="shared" si="0"/>
        <v>#DIV/0!</v>
      </c>
      <c r="O15" s="37" t="e">
        <f t="shared" si="1"/>
        <v>#DIV/0!</v>
      </c>
      <c r="P15" s="38"/>
    </row>
    <row r="16" spans="2:17" ht="85.2" customHeight="1" x14ac:dyDescent="0.3">
      <c r="B16" s="48" t="s">
        <v>10</v>
      </c>
      <c r="C16" s="43" t="s">
        <v>42</v>
      </c>
      <c r="D16" s="41" t="s">
        <v>69</v>
      </c>
      <c r="E16" s="41" t="s">
        <v>70</v>
      </c>
      <c r="F16" s="41" t="s">
        <v>27</v>
      </c>
      <c r="G16" s="41" t="s">
        <v>43</v>
      </c>
      <c r="H16" s="41" t="s">
        <v>44</v>
      </c>
      <c r="I16" s="39" t="s">
        <v>81</v>
      </c>
      <c r="J16" s="39" t="s">
        <v>82</v>
      </c>
      <c r="K16" s="36">
        <v>0.8</v>
      </c>
      <c r="L16" s="38">
        <v>1600</v>
      </c>
      <c r="M16" s="38">
        <v>1260</v>
      </c>
      <c r="N16" s="36">
        <f t="shared" ref="N16:N19" si="2">L16/M16</f>
        <v>1.2698412698412698</v>
      </c>
      <c r="O16" s="37">
        <f t="shared" ref="O16:O19" si="3">N16-K16</f>
        <v>0.46984126984126973</v>
      </c>
      <c r="P16" s="39"/>
    </row>
    <row r="17" spans="2:16" ht="84.6" customHeight="1" x14ac:dyDescent="0.3">
      <c r="B17" s="53"/>
      <c r="C17" s="44" t="s">
        <v>41</v>
      </c>
      <c r="D17" s="42" t="s">
        <v>71</v>
      </c>
      <c r="E17" s="42" t="s">
        <v>72</v>
      </c>
      <c r="F17" s="42" t="s">
        <v>27</v>
      </c>
      <c r="G17" s="42" t="s">
        <v>43</v>
      </c>
      <c r="H17" s="42" t="s">
        <v>45</v>
      </c>
      <c r="I17" s="39" t="s">
        <v>79</v>
      </c>
      <c r="J17" s="39" t="s">
        <v>80</v>
      </c>
      <c r="K17" s="36">
        <v>0.8</v>
      </c>
      <c r="L17" s="38">
        <v>256</v>
      </c>
      <c r="M17" s="38">
        <v>260</v>
      </c>
      <c r="N17" s="36">
        <f t="shared" si="2"/>
        <v>0.98461538461538467</v>
      </c>
      <c r="O17" s="37">
        <f t="shared" si="3"/>
        <v>0.18461538461538463</v>
      </c>
      <c r="P17" s="39"/>
    </row>
    <row r="18" spans="2:16" ht="84.6" customHeight="1" x14ac:dyDescent="0.3">
      <c r="B18" s="53"/>
      <c r="C18" s="44" t="s">
        <v>46</v>
      </c>
      <c r="D18" s="42" t="s">
        <v>73</v>
      </c>
      <c r="E18" s="42" t="s">
        <v>68</v>
      </c>
      <c r="F18" s="42" t="s">
        <v>27</v>
      </c>
      <c r="G18" s="42" t="s">
        <v>47</v>
      </c>
      <c r="H18" s="42" t="s">
        <v>74</v>
      </c>
      <c r="I18" s="39" t="s">
        <v>78</v>
      </c>
      <c r="J18" s="39"/>
      <c r="K18" s="36">
        <v>0</v>
      </c>
      <c r="L18" s="38">
        <v>0</v>
      </c>
      <c r="M18" s="38">
        <v>0</v>
      </c>
      <c r="N18" s="36" t="e">
        <f t="shared" si="2"/>
        <v>#DIV/0!</v>
      </c>
      <c r="O18" s="37" t="e">
        <f t="shared" si="3"/>
        <v>#DIV/0!</v>
      </c>
      <c r="P18" s="39"/>
    </row>
    <row r="19" spans="2:16" ht="84" customHeight="1" x14ac:dyDescent="0.3">
      <c r="B19" s="49"/>
      <c r="C19" s="44" t="s">
        <v>48</v>
      </c>
      <c r="D19" s="42" t="s">
        <v>75</v>
      </c>
      <c r="E19" s="42" t="s">
        <v>75</v>
      </c>
      <c r="F19" s="42" t="s">
        <v>75</v>
      </c>
      <c r="G19" s="42" t="s">
        <v>75</v>
      </c>
      <c r="H19" s="42" t="s">
        <v>75</v>
      </c>
      <c r="I19" s="39" t="s">
        <v>85</v>
      </c>
      <c r="J19" s="39" t="s">
        <v>86</v>
      </c>
      <c r="K19" s="36">
        <v>0.8</v>
      </c>
      <c r="L19" s="38">
        <v>4</v>
      </c>
      <c r="M19" s="38">
        <v>3</v>
      </c>
      <c r="N19" s="36">
        <f t="shared" si="2"/>
        <v>1.3333333333333333</v>
      </c>
      <c r="O19" s="37">
        <f t="shared" si="3"/>
        <v>0.53333333333333321</v>
      </c>
      <c r="P19" s="39"/>
    </row>
    <row r="20" spans="2:16" ht="14.25" customHeight="1" x14ac:dyDescent="0.3">
      <c r="B20" s="45"/>
    </row>
    <row r="21" spans="2:16" ht="25.5" customHeight="1" x14ac:dyDescent="0.3">
      <c r="B21" s="45"/>
    </row>
    <row r="22" spans="2:16" x14ac:dyDescent="0.3">
      <c r="B22" s="45"/>
    </row>
    <row r="23" spans="2:16" x14ac:dyDescent="0.3">
      <c r="B23" s="45"/>
      <c r="D23" s="33" t="s">
        <v>38</v>
      </c>
      <c r="J23" s="55"/>
      <c r="K23" s="55"/>
      <c r="L23" s="55"/>
      <c r="M23" s="55"/>
      <c r="N23" s="55"/>
    </row>
    <row r="24" spans="2:16" ht="15" customHeight="1" x14ac:dyDescent="0.3">
      <c r="B24" s="45"/>
      <c r="D24" s="8" t="s">
        <v>11</v>
      </c>
      <c r="J24" s="54" t="s">
        <v>31</v>
      </c>
      <c r="K24" s="54"/>
      <c r="L24" s="54"/>
      <c r="M24" s="54"/>
      <c r="N24" s="54"/>
    </row>
    <row r="25" spans="2:16" x14ac:dyDescent="0.3">
      <c r="J25" s="56" t="s">
        <v>12</v>
      </c>
      <c r="K25" s="56"/>
      <c r="L25" s="56" t="s">
        <v>12</v>
      </c>
      <c r="M25" s="56"/>
      <c r="N25" s="56"/>
    </row>
  </sheetData>
  <mergeCells count="22">
    <mergeCell ref="B16:B19"/>
    <mergeCell ref="J24:N24"/>
    <mergeCell ref="J23:N23"/>
    <mergeCell ref="J25:N25"/>
    <mergeCell ref="C3:P3"/>
    <mergeCell ref="L9:L11"/>
    <mergeCell ref="M9:M11"/>
    <mergeCell ref="N9:N11"/>
    <mergeCell ref="O9:O11"/>
    <mergeCell ref="P9:P11"/>
    <mergeCell ref="I8:P8"/>
    <mergeCell ref="I9:I11"/>
    <mergeCell ref="J9:J11"/>
    <mergeCell ref="K9:K11"/>
    <mergeCell ref="G8:G11"/>
    <mergeCell ref="H8:H11"/>
    <mergeCell ref="B14:B15"/>
    <mergeCell ref="C8:C11"/>
    <mergeCell ref="D8:F8"/>
    <mergeCell ref="D9:D11"/>
    <mergeCell ref="E9:E11"/>
    <mergeCell ref="F9:F11"/>
  </mergeCells>
  <pageMargins left="0.47244094488188981" right="0.35433070866141736" top="0.56000000000000005" bottom="0.39370078740157483" header="0.42" footer="0.31496062992125984"/>
  <pageSetup scale="50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4:P38"/>
  <sheetViews>
    <sheetView showGridLines="0" workbookViewId="0">
      <selection activeCell="K27" sqref="K27"/>
    </sheetView>
  </sheetViews>
  <sheetFormatPr baseColWidth="10" defaultRowHeight="14.4" x14ac:dyDescent="0.3"/>
  <cols>
    <col min="1" max="1" width="10.44140625" customWidth="1"/>
    <col min="2" max="2" width="12.6640625" customWidth="1"/>
    <col min="4" max="4" width="6.33203125" customWidth="1"/>
    <col min="5" max="5" width="35.33203125" customWidth="1"/>
    <col min="6" max="6" width="19.88671875" customWidth="1"/>
  </cols>
  <sheetData>
    <row r="4" spans="1:16" x14ac:dyDescent="0.3">
      <c r="A4" s="68" t="s">
        <v>76</v>
      </c>
      <c r="B4" s="68"/>
      <c r="C4" s="68"/>
      <c r="D4" s="68"/>
      <c r="E4" s="68"/>
      <c r="F4" s="68"/>
      <c r="G4" s="68"/>
      <c r="H4" s="68"/>
      <c r="I4" s="68"/>
      <c r="J4" s="68"/>
      <c r="K4" s="19"/>
      <c r="L4" s="19"/>
      <c r="M4" s="19"/>
      <c r="N4" s="19"/>
      <c r="O4" s="19"/>
      <c r="P4" s="19"/>
    </row>
    <row r="5" spans="1:16" x14ac:dyDescent="0.3">
      <c r="A5" s="7" t="s">
        <v>34</v>
      </c>
      <c r="B5" s="26"/>
      <c r="C5" s="11"/>
      <c r="D5" s="27"/>
      <c r="E5" s="24"/>
      <c r="F5" s="7" t="str">
        <f>'FAI DIF'!H4</f>
        <v>Trimestre reportado: Segundo Trimestre 2026</v>
      </c>
      <c r="G5" s="28"/>
      <c r="H5" s="11"/>
      <c r="I5" s="27"/>
      <c r="J5" s="27"/>
    </row>
    <row r="6" spans="1:16" x14ac:dyDescent="0.3">
      <c r="A6" s="7" t="s">
        <v>36</v>
      </c>
      <c r="B6" s="16"/>
      <c r="C6" s="16"/>
      <c r="D6" s="17"/>
      <c r="E6" s="25"/>
      <c r="F6" s="7" t="str">
        <f>'FAI DIF'!H5</f>
        <v xml:space="preserve">Responsable de Evaluación: </v>
      </c>
      <c r="G6" s="12"/>
      <c r="H6" s="11" t="s">
        <v>40</v>
      </c>
      <c r="I6" s="5"/>
      <c r="J6" s="5"/>
    </row>
    <row r="7" spans="1:16" x14ac:dyDescent="0.3">
      <c r="A7" s="7" t="s">
        <v>35</v>
      </c>
      <c r="B7" s="16"/>
      <c r="C7" s="16"/>
      <c r="D7" s="17"/>
      <c r="E7" s="6"/>
      <c r="F7" s="7" t="str">
        <f>'FAI DIF'!H6</f>
        <v xml:space="preserve">Fecha: </v>
      </c>
      <c r="G7" s="16"/>
      <c r="H7" s="16"/>
      <c r="I7" s="17"/>
      <c r="J7" s="17"/>
    </row>
    <row r="8" spans="1:16" x14ac:dyDescent="0.3">
      <c r="C8" s="24"/>
      <c r="D8" s="25"/>
      <c r="E8" s="25"/>
      <c r="H8" s="24"/>
      <c r="I8" s="25"/>
      <c r="J8" s="25"/>
    </row>
    <row r="11" spans="1:16" x14ac:dyDescent="0.3">
      <c r="J11" t="s">
        <v>22</v>
      </c>
    </row>
    <row r="24" spans="1:7" x14ac:dyDescent="0.3">
      <c r="A24" s="29" t="s">
        <v>28</v>
      </c>
      <c r="B24" s="69" t="s">
        <v>23</v>
      </c>
      <c r="C24" s="70"/>
      <c r="D24" s="70"/>
      <c r="E24" s="71"/>
      <c r="F24" s="23" t="s">
        <v>24</v>
      </c>
      <c r="G24" s="23" t="s">
        <v>29</v>
      </c>
    </row>
    <row r="25" spans="1:7" ht="14.25" customHeight="1" x14ac:dyDescent="0.3">
      <c r="A25" s="9">
        <v>1</v>
      </c>
      <c r="B25" s="65" t="str">
        <f>'FAI DIF'!D12</f>
        <v xml:space="preserve">TASA DE VARIACION DE POBLACION CON DISCAPACIDAD ATENDIDA </v>
      </c>
      <c r="C25" s="66"/>
      <c r="D25" s="66"/>
      <c r="E25" s="67"/>
      <c r="F25" s="22" t="s">
        <v>39</v>
      </c>
      <c r="G25" s="22" t="s">
        <v>39</v>
      </c>
    </row>
    <row r="26" spans="1:7" ht="15" customHeight="1" x14ac:dyDescent="0.3">
      <c r="A26" s="9">
        <v>2</v>
      </c>
      <c r="B26" s="65" t="str">
        <f>'FAI DIF'!D13</f>
        <v>PORCENTAJE DE POBLACION CON DISCAPACIDAD ATENDIDA</v>
      </c>
      <c r="C26" s="66"/>
      <c r="D26" s="66"/>
      <c r="E26" s="67"/>
      <c r="F26" s="22" t="s">
        <v>39</v>
      </c>
      <c r="G26" s="22" t="s">
        <v>39</v>
      </c>
    </row>
    <row r="27" spans="1:7" ht="15" customHeight="1" x14ac:dyDescent="0.3">
      <c r="A27" s="9"/>
      <c r="B27" s="65" t="str">
        <f>'FAI DIF'!D14</f>
        <v xml:space="preserve">DEL TOTAL DE PACIENTES PROGRAMADOS ESTE INDICADOR MUESTRA EL PORCENTAJE DE PACIENTES ATENDIDOS </v>
      </c>
      <c r="C27" s="66"/>
      <c r="D27" s="66"/>
      <c r="E27" s="67"/>
      <c r="F27" s="22" t="str">
        <f>IF('FAI DIF'!O14&lt;0, "Meta NO Cumplida", "Meta Cumplida")</f>
        <v>Meta Cumplida</v>
      </c>
      <c r="G27" s="22" t="s">
        <v>39</v>
      </c>
    </row>
    <row r="28" spans="1:7" ht="13.95" customHeight="1" x14ac:dyDescent="0.3">
      <c r="A28" s="9">
        <v>3</v>
      </c>
      <c r="B28" s="65" t="str">
        <f>'FAI DIF'!D15</f>
        <v xml:space="preserve">DEL TOTAL DE RUTAS PROGRAMADAS ESTE INDICADOR MUESTRA EL PORCENTAJE DE RUTAS REALIZADAS </v>
      </c>
      <c r="C28" s="66"/>
      <c r="D28" s="66"/>
      <c r="E28" s="67"/>
      <c r="F28" s="22" t="e">
        <f>IF('FAI DIF'!O15&lt;0, "Meta NO Cumplida", "Meta Cumplida")</f>
        <v>#DIV/0!</v>
      </c>
      <c r="G28" s="22" t="s">
        <v>39</v>
      </c>
    </row>
    <row r="29" spans="1:7" ht="15" customHeight="1" x14ac:dyDescent="0.3">
      <c r="A29" s="9">
        <v>4</v>
      </c>
      <c r="B29" s="65" t="str">
        <f>'FAI DIF'!D16</f>
        <v>PORCENTAJE DE PACIENTES ATENDIDOS EN TERAPIA FISICA</v>
      </c>
      <c r="C29" s="66"/>
      <c r="D29" s="66"/>
      <c r="E29" s="67"/>
      <c r="F29" s="22" t="str">
        <f>IF('FAI DIF'!O16&lt;0, "Meta NO Cumplida", "Meta Cumplida")</f>
        <v>Meta Cumplida</v>
      </c>
      <c r="G29" s="22" t="s">
        <v>39</v>
      </c>
    </row>
    <row r="30" spans="1:7" ht="15" customHeight="1" x14ac:dyDescent="0.3">
      <c r="A30" s="9">
        <v>5</v>
      </c>
      <c r="B30" s="65" t="str">
        <f>'FAI DIF'!D17</f>
        <v xml:space="preserve">PORCENTAJE DE PACIENTES ATENDIDOS EN TERAPIA DE LENGUAJE </v>
      </c>
      <c r="C30" s="66"/>
      <c r="D30" s="66"/>
      <c r="E30" s="67"/>
      <c r="F30" s="22" t="str">
        <f>IF('FAI DIF'!O17&lt;0, "Meta NO Cumplida", "Meta Cumplida")</f>
        <v>Meta Cumplida</v>
      </c>
      <c r="G30" s="22" t="s">
        <v>39</v>
      </c>
    </row>
    <row r="31" spans="1:7" ht="15" customHeight="1" x14ac:dyDescent="0.3">
      <c r="A31" s="9">
        <v>6</v>
      </c>
      <c r="B31" s="65" t="str">
        <f>'FAI DIF'!D18</f>
        <v>PORCENTAJE DE RUTAS REALIZDAS</v>
      </c>
      <c r="C31" s="66"/>
      <c r="D31" s="66"/>
      <c r="E31" s="67"/>
      <c r="F31" s="22" t="e">
        <f>IF('FAI DIF'!O18&lt;0, "Meta NO Cumplida", "Meta Cumplida")</f>
        <v>#DIV/0!</v>
      </c>
      <c r="G31" s="22" t="s">
        <v>39</v>
      </c>
    </row>
    <row r="32" spans="1:7" ht="15" customHeight="1" thickBot="1" x14ac:dyDescent="0.35">
      <c r="A32" s="9">
        <v>7</v>
      </c>
      <c r="B32" s="65" t="str">
        <f>'FAI DIF'!D19</f>
        <v>PORCENTAJE DE PLATICAS REALIZDAS</v>
      </c>
      <c r="C32" s="66"/>
      <c r="D32" s="66"/>
      <c r="E32" s="67"/>
      <c r="F32" s="22" t="str">
        <f>IF('FAI DIF'!O17&lt;0, "Meta NO Cumplida", "Meta Cumplida")</f>
        <v>Meta Cumplida</v>
      </c>
      <c r="G32" s="22" t="s">
        <v>39</v>
      </c>
    </row>
    <row r="33" spans="1:10" ht="18.600000000000001" thickBot="1" x14ac:dyDescent="0.4">
      <c r="B33" s="62" t="s">
        <v>30</v>
      </c>
      <c r="C33" s="63"/>
      <c r="D33" s="63"/>
      <c r="E33" s="64"/>
      <c r="F33" s="21">
        <f>COUNTIF(F25:F32, "META CUMPLIDA")</f>
        <v>4</v>
      </c>
      <c r="G33" s="30">
        <f>COUNTIF(G25:G32, "SI")</f>
        <v>0</v>
      </c>
    </row>
    <row r="35" spans="1:10" x14ac:dyDescent="0.3">
      <c r="A35" s="47" t="s">
        <v>49</v>
      </c>
      <c r="B35" s="14"/>
      <c r="C35" s="14"/>
      <c r="D35" s="14"/>
      <c r="E35" s="14"/>
      <c r="F35" s="14"/>
      <c r="G35" s="14"/>
      <c r="H35" s="14"/>
      <c r="I35" s="14"/>
      <c r="J35" s="15"/>
    </row>
    <row r="36" spans="1:10" x14ac:dyDescent="0.3">
      <c r="A36" s="46"/>
      <c r="J36" s="18"/>
    </row>
    <row r="37" spans="1:10" x14ac:dyDescent="0.3">
      <c r="A37" s="46"/>
      <c r="J37" s="18"/>
    </row>
    <row r="38" spans="1:10" x14ac:dyDescent="0.3">
      <c r="A38" s="10"/>
      <c r="B38" s="11"/>
      <c r="C38" s="11"/>
      <c r="D38" s="11"/>
      <c r="E38" s="11"/>
      <c r="F38" s="11"/>
      <c r="G38" s="11"/>
      <c r="H38" s="11"/>
      <c r="I38" s="11"/>
      <c r="J38" s="12"/>
    </row>
  </sheetData>
  <mergeCells count="11">
    <mergeCell ref="B33:E33"/>
    <mergeCell ref="B32:E32"/>
    <mergeCell ref="A4:J4"/>
    <mergeCell ref="B25:E25"/>
    <mergeCell ref="B26:E26"/>
    <mergeCell ref="B28:E28"/>
    <mergeCell ref="B29:E29"/>
    <mergeCell ref="B24:E24"/>
    <mergeCell ref="B30:E30"/>
    <mergeCell ref="B31:E31"/>
    <mergeCell ref="B27:E27"/>
  </mergeCells>
  <pageMargins left="0.78740157480314965" right="0.70866141732283472" top="0.47244094488188981" bottom="0.51181102362204722" header="0.31496062992125984" footer="0.31496062992125984"/>
  <pageSetup scale="84" orientation="landscape" r:id="rId1"/>
  <ignoredErrors>
    <ignoredError sqref="F32 F29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FAI DIF</vt:lpstr>
      <vt:lpstr>RESULTADOS DIF</vt:lpstr>
      <vt:lpstr>'FAI DIF'!Área_de_impresión</vt:lpstr>
      <vt:lpstr>'FAI DIF'!Títulos_a_imprimir</vt:lpstr>
      <vt:lpstr>'RESULTADOS DIF'!Títulos_a_imprimir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avance indicadores</dc:title>
  <dc:creator>Erika Alvarado</dc:creator>
  <cp:lastModifiedBy>UBR San Joaquin</cp:lastModifiedBy>
  <cp:lastPrinted>2025-05-07T20:50:19Z</cp:lastPrinted>
  <dcterms:created xsi:type="dcterms:W3CDTF">2020-02-27T17:26:45Z</dcterms:created>
  <dcterms:modified xsi:type="dcterms:W3CDTF">2026-07-06T19:48:59Z</dcterms:modified>
</cp:coreProperties>
</file>