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503cf1e97f9f990/Imágenes/Escritorio/"/>
    </mc:Choice>
  </mc:AlternateContent>
  <xr:revisionPtr revIDLastSave="0" documentId="8_{68D39CA4-A8E5-4779-B880-A8BE28ED1AF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AI CULTURA" sheetId="1" r:id="rId1"/>
    <sheet name="RESULTADOS CULTURA" sheetId="2" r:id="rId2"/>
  </sheets>
  <definedNames>
    <definedName name="_xlnm.Print_Area" localSheetId="0">'FAI CULTURA'!$B$1:$P$27</definedName>
    <definedName name="_xlnm.Print_Titles" localSheetId="0">'FAI CULTURA'!$1:$11</definedName>
    <definedName name="_xlnm.Print_Titles" localSheetId="1">'RESULTADOS CULTURA'!$1:$22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6" i="2" l="1"/>
  <c r="B27" i="2"/>
  <c r="B28" i="2"/>
  <c r="B29" i="2"/>
  <c r="B30" i="2"/>
  <c r="B31" i="2"/>
  <c r="B32" i="2"/>
  <c r="N19" i="1" l="1"/>
  <c r="O19" i="1" s="1"/>
  <c r="N18" i="1"/>
  <c r="O18" i="1" s="1"/>
  <c r="N17" i="1"/>
  <c r="O17" i="1" s="1"/>
  <c r="F30" i="2" s="1"/>
  <c r="G33" i="2" l="1"/>
  <c r="F6" i="2" l="1"/>
  <c r="F7" i="2"/>
  <c r="F5" i="2"/>
  <c r="F31" i="2" l="1"/>
  <c r="F32" i="2"/>
  <c r="F33" i="2" l="1"/>
  <c r="B25" i="2"/>
</calcChain>
</file>

<file path=xl/sharedStrings.xml><?xml version="1.0" encoding="utf-8"?>
<sst xmlns="http://schemas.openxmlformats.org/spreadsheetml/2006/main" count="123" uniqueCount="89">
  <si>
    <t>RESUMEN NARRATIVO</t>
  </si>
  <si>
    <t>INDICADORES</t>
  </si>
  <si>
    <t>MEDIOS DE VERIFICACIÓN</t>
  </si>
  <si>
    <t>SUPUESTOS</t>
  </si>
  <si>
    <t xml:space="preserve">Nombre del indicador </t>
  </si>
  <si>
    <t>Método de cálculo</t>
  </si>
  <si>
    <t>Frecuencia de Medición</t>
  </si>
  <si>
    <t>FIN</t>
  </si>
  <si>
    <t>PROPÓSITO</t>
  </si>
  <si>
    <t>COMPONENTES</t>
  </si>
  <si>
    <t>ACTIVIDADES</t>
  </si>
  <si>
    <t>RESPONSABLE DE EVALUACIÓN</t>
  </si>
  <si>
    <t>VALIDACIÓN DE LA INFORMACIÓN</t>
  </si>
  <si>
    <t>Descripción de las actividades en estricta correlación a la meta y al método de cálculo</t>
  </si>
  <si>
    <t>Población beneficiaria</t>
  </si>
  <si>
    <t>Meta (real por periodo/acumulada)</t>
  </si>
  <si>
    <t>AVANCE</t>
  </si>
  <si>
    <t>Numerador</t>
  </si>
  <si>
    <t>Denominador</t>
  </si>
  <si>
    <t>Meta alcanzada</t>
  </si>
  <si>
    <t>Variación</t>
  </si>
  <si>
    <t>Observaciones de la variación</t>
  </si>
  <si>
    <t xml:space="preserve"> </t>
  </si>
  <si>
    <t>Nombre del Indicador</t>
  </si>
  <si>
    <t>Estatus</t>
  </si>
  <si>
    <r>
      <t xml:space="preserve">Departamento: </t>
    </r>
    <r>
      <rPr>
        <sz val="11"/>
        <color theme="1"/>
        <rFont val="Calibri"/>
        <family val="2"/>
        <scheme val="minor"/>
      </rPr>
      <t>CASA MUNICIPAL DE LA CULTURA</t>
    </r>
  </si>
  <si>
    <t>semestral</t>
  </si>
  <si>
    <t>trimestral</t>
  </si>
  <si>
    <r>
      <t>Departamento:</t>
    </r>
    <r>
      <rPr>
        <sz val="11"/>
        <color theme="1"/>
        <rFont val="Calibri"/>
        <family val="2"/>
        <scheme val="minor"/>
      </rPr>
      <t xml:space="preserve"> CASA MUNICIPAL DE LA CULTURA</t>
    </r>
  </si>
  <si>
    <t>N°</t>
  </si>
  <si>
    <t>Validados</t>
  </si>
  <si>
    <t>INDICADORES CON META CUMPLIDA</t>
  </si>
  <si>
    <t>NOMBRE Y FIRMA</t>
  </si>
  <si>
    <t>TITULAR DEL DEPARTAMENTO</t>
  </si>
  <si>
    <r>
      <t xml:space="preserve">Eje:  </t>
    </r>
    <r>
      <rPr>
        <sz val="11"/>
        <color theme="1"/>
        <rFont val="Calibri"/>
        <family val="2"/>
        <scheme val="minor"/>
      </rPr>
      <t>EDUCACIÓN Y JUVENTUD</t>
    </r>
  </si>
  <si>
    <t>NA</t>
  </si>
  <si>
    <t>NO</t>
  </si>
  <si>
    <r>
      <t>Trimestre reportado:</t>
    </r>
    <r>
      <rPr>
        <sz val="11"/>
        <color theme="1"/>
        <rFont val="Calibri"/>
        <family val="2"/>
        <scheme val="minor"/>
      </rPr>
      <t xml:space="preserve"> Primer Trimestre</t>
    </r>
  </si>
  <si>
    <r>
      <t xml:space="preserve">Nombre programa: </t>
    </r>
    <r>
      <rPr>
        <sz val="11"/>
        <color theme="1"/>
        <rFont val="Calibri"/>
        <family val="2"/>
        <scheme val="minor"/>
      </rPr>
      <t>DIVERSIDAD CULTURAL</t>
    </r>
  </si>
  <si>
    <t xml:space="preserve">Responsable de Evaluación: </t>
  </si>
  <si>
    <t>Contribuir a mejorar la condición de vida de la población sanjoaquinense mediante actividades culturales.</t>
  </si>
  <si>
    <t>tasa de variación en eventos culturales y artísticos</t>
  </si>
  <si>
    <t>(eventos realizados en el año 2025/eventos realizados en el año 2024)*100</t>
  </si>
  <si>
    <t>anual</t>
  </si>
  <si>
    <t>reporte de actividades y POA de los años 2024 y 2025</t>
  </si>
  <si>
    <t>La población objetivo crea un sentido de pertenencia con las actividades artístico-culturales.</t>
  </si>
  <si>
    <t>La población de 6 años en adelante de San Joaquín, presenta interés en las actividades tradicionales y artístico-culturales</t>
  </si>
  <si>
    <t>tasa de variación de población que asiste a talleres y cursos</t>
  </si>
  <si>
    <t>(asistentes a talleres y cursos en el año 2025/asistentes a talleres y cursos en el año 2024)*100</t>
  </si>
  <si>
    <t>listas de asistencia  de los años  (2024 y 2025)</t>
  </si>
  <si>
    <t>Ciudadania interesada en formar parte de los aspectos tradicionales y artístico-culturales</t>
  </si>
  <si>
    <t xml:space="preserve">Asistentes beneficiados con talleres y cursos en cabecera y comunidades.  </t>
  </si>
  <si>
    <t>porcentaje de alumnos beneficiados</t>
  </si>
  <si>
    <t>(alumnos beneficiados/total de alumnos registrados)*100</t>
  </si>
  <si>
    <t>listas de asistencia y base de datos</t>
  </si>
  <si>
    <t>Sanjoaquinenses cuentan con mayor oferta en actividades</t>
  </si>
  <si>
    <t>Actividades tradicionales y artístico-culturales.</t>
  </si>
  <si>
    <t>Porcentaje de eventos realizados</t>
  </si>
  <si>
    <t xml:space="preserve"> (eventos realizados/eventos programados)*100</t>
  </si>
  <si>
    <t>reporte de actividades y POA</t>
  </si>
  <si>
    <t>La sociedad reafirma el sentido de pertenencia y relaciones solidas e incluyentes</t>
  </si>
  <si>
    <t>Intercambios artístico-culturales a nivel nacional e internacional.</t>
  </si>
  <si>
    <t>porcentaje de intercambios realizados</t>
  </si>
  <si>
    <t>(intercambios realizados/intercambios programados)*100</t>
  </si>
  <si>
    <t xml:space="preserve">Preservación, conservación y promoción de las tradiciones mexicanas </t>
  </si>
  <si>
    <t>Administración de talleres y cursos.</t>
  </si>
  <si>
    <t>porcentaje de talleres y cursos</t>
  </si>
  <si>
    <t>(talleres y cursos realizados/talleres y cursos programados)*100</t>
  </si>
  <si>
    <t>listas de asistencia, registro a curso y cronograma anual</t>
  </si>
  <si>
    <t>La sociedad en especifico cuenta con diversidad de actividades para un desarrollo favorable.</t>
  </si>
  <si>
    <t>Planeación de eventos y cines</t>
  </si>
  <si>
    <t>porcentaje de realización de eventos y cines</t>
  </si>
  <si>
    <t>(eventos realizados/eventos programados)*100</t>
  </si>
  <si>
    <t>Los habitantes y visitantes son parte de las actividades programadas en eventos artístico-culturales.</t>
  </si>
  <si>
    <t>Programación artística en Fiestas Patronales</t>
  </si>
  <si>
    <t>(presentaciones realizadas/presentaciones programadas)*100</t>
  </si>
  <si>
    <t>reporte de actividades y calendario de festividades</t>
  </si>
  <si>
    <t>Comunidades cuentan con presentaciones artísticas inclusivas.</t>
  </si>
  <si>
    <t>Evaluación al Primer Trimestre 2026</t>
  </si>
  <si>
    <r>
      <t xml:space="preserve">Eje:  </t>
    </r>
    <r>
      <rPr>
        <sz val="11"/>
        <color theme="1"/>
        <rFont val="Calibri"/>
        <family val="2"/>
        <scheme val="minor"/>
      </rPr>
      <t xml:space="preserve">EDUCACIÓN CULTURA Y DEPORTE </t>
    </r>
  </si>
  <si>
    <t>María Del Sagrario González Alvarado</t>
  </si>
  <si>
    <t>Fecha: 30 de marzo</t>
  </si>
  <si>
    <t>Ana Leticia Arteaga Martinez</t>
  </si>
  <si>
    <t>se programaron 7 talleres en horarios dispersos de lunes a sábado: artes, música, música sinfónica, música huasteca, danza folklórica, musicalizacion y versificacion, H.H.</t>
  </si>
  <si>
    <t>se impartierón 7  talleres en los meses de Enero - Marzo</t>
  </si>
  <si>
    <t>se programaron 12 sabados de magia cultura y sabor mas 3 eventos culturales y proyecciones de cine</t>
  </si>
  <si>
    <t>Se realizarón 15 eventos y  hubo proyecciones de cine y se presto la Sala audiovisual se mantuvo activa como un espacio de uso interinstitucional, para diferentes eventos.</t>
  </si>
  <si>
    <t>se cubrio presentación en  3 comunidades que solicitaron el apoyo,asi mismo se cubrio el evento en la comunidad de Agua de Venado que se avia cancelado en octubre,las restantes no solicitaron event</t>
  </si>
  <si>
    <t>Se cubrira 3 eventos de fiesta patronal en comunidades del municipio, dentro del margen de fiestas patronales en los meses octubre -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</si>
</sst>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BFBFB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/>
  </cellStyleXfs>
  <cellXfs count="69">
    <xf numFmtId="0" fontId="0" fillId="0" borderId="0" xfId="0"/>
    <xf numFmtId="0" fontId="3" fillId="0" borderId="2" xfId="0" applyFont="1" applyBorder="1" applyAlignment="1">
      <alignment vertical="top"/>
    </xf>
    <xf numFmtId="0" fontId="4" fillId="0" borderId="0" xfId="0" applyFont="1" applyAlignment="1">
      <alignment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3" xfId="0" applyBorder="1" applyAlignment="1">
      <alignment vertical="top"/>
    </xf>
    <xf numFmtId="0" fontId="3" fillId="0" borderId="4" xfId="0" applyFont="1" applyBorder="1" applyAlignment="1">
      <alignment vertical="top"/>
    </xf>
    <xf numFmtId="0" fontId="10" fillId="0" borderId="0" xfId="0" applyFont="1" applyAlignment="1">
      <alignment horizontal="center" vertical="top"/>
    </xf>
    <xf numFmtId="0" fontId="0" fillId="0" borderId="3" xfId="0" applyBorder="1"/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3" fillId="0" borderId="0" xfId="0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2" xfId="0" applyBorder="1" applyAlignment="1">
      <alignment vertical="top"/>
    </xf>
    <xf numFmtId="0" fontId="0" fillId="0" borderId="11" xfId="0" applyBorder="1"/>
    <xf numFmtId="0" fontId="2" fillId="0" borderId="0" xfId="0" applyFont="1"/>
    <xf numFmtId="0" fontId="0" fillId="0" borderId="0" xfId="0" applyAlignment="1">
      <alignment wrapText="1"/>
    </xf>
    <xf numFmtId="0" fontId="13" fillId="0" borderId="14" xfId="0" applyFont="1" applyBorder="1" applyAlignment="1">
      <alignment horizontal="center"/>
    </xf>
    <xf numFmtId="0" fontId="10" fillId="0" borderId="3" xfId="0" applyFont="1" applyBorder="1"/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/>
    </xf>
    <xf numFmtId="0" fontId="0" fillId="0" borderId="15" xfId="0" applyBorder="1"/>
    <xf numFmtId="0" fontId="0" fillId="2" borderId="3" xfId="0" applyFill="1" applyBorder="1" applyAlignment="1">
      <alignment horizontal="right"/>
    </xf>
    <xf numFmtId="0" fontId="13" fillId="0" borderId="1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6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10" fontId="0" fillId="0" borderId="3" xfId="1" applyNumberFormat="1" applyFont="1" applyBorder="1" applyAlignment="1">
      <alignment vertical="center"/>
    </xf>
    <xf numFmtId="10" fontId="0" fillId="0" borderId="3" xfId="0" applyNumberForma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10" fontId="0" fillId="0" borderId="3" xfId="1" applyNumberFormat="1" applyFont="1" applyFill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right"/>
    </xf>
    <xf numFmtId="0" fontId="13" fillId="0" borderId="17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10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2" fillId="3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4">
    <cellStyle name="Normal" xfId="0" builtinId="0"/>
    <cellStyle name="Normal 3" xfId="2" xr:uid="{00000000-0005-0000-0000-000001000000}"/>
    <cellStyle name="Normal 3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MX" sz="1400" b="1" i="0" baseline="0"/>
              <a:t>Comparación meta/avance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'FAI CULTURA'!$K$9</c:f>
              <c:strCache>
                <c:ptCount val="1"/>
                <c:pt idx="0">
                  <c:v>Meta (real por periodo/acumulada)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'RESULTADOS CULTURA'!$A$25:$A$32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'FAI CULTURA'!$K$12:$K$19</c:f>
              <c:numCache>
                <c:formatCode>0.00%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7B-47B9-A83B-F93398E00A56}"/>
            </c:ext>
          </c:extLst>
        </c:ser>
        <c:ser>
          <c:idx val="1"/>
          <c:order val="1"/>
          <c:tx>
            <c:strRef>
              <c:f>'FAI CULTURA'!$N$9</c:f>
              <c:strCache>
                <c:ptCount val="1"/>
                <c:pt idx="0">
                  <c:v>Meta alcanzada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'RESULTADOS CULTURA'!$A$25:$A$32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</c:numCache>
            </c:numRef>
          </c:cat>
          <c:val>
            <c:numRef>
              <c:f>'FAI CULTURA'!$N$12:$N$19</c:f>
              <c:numCache>
                <c:formatCode>0.00%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0.91967871485943775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7B-47B9-A83B-F93398E00A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06934360"/>
        <c:axId val="306824600"/>
      </c:barChart>
      <c:catAx>
        <c:axId val="306934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Número</a:t>
                </a:r>
                <a:r>
                  <a:rPr lang="es-MX" baseline="0"/>
                  <a:t> de Indicador</a:t>
                </a: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06824600"/>
        <c:crosses val="autoZero"/>
        <c:auto val="1"/>
        <c:lblAlgn val="ctr"/>
        <c:lblOffset val="100"/>
        <c:noMultiLvlLbl val="0"/>
      </c:catAx>
      <c:valAx>
        <c:axId val="306824600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crossAx val="306934360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0"/>
  </c:chart>
  <c:printSettings>
    <c:headerFooter/>
    <c:pageMargins b="0.74803149606299502" l="0.70866141732283794" r="0.70866141732283794" t="0.74803149606299502" header="0.31496062992126261" footer="0.3149606299212626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375285</xdr:colOff>
      <xdr:row>0</xdr:row>
      <xdr:rowOff>30480</xdr:rowOff>
    </xdr:from>
    <xdr:to>
      <xdr:col>16</xdr:col>
      <xdr:colOff>7621</xdr:colOff>
      <xdr:row>1</xdr:row>
      <xdr:rowOff>220980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6845" y="30480"/>
          <a:ext cx="866775" cy="3733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19050</xdr:rowOff>
    </xdr:from>
    <xdr:to>
      <xdr:col>2</xdr:col>
      <xdr:colOff>57150</xdr:colOff>
      <xdr:row>1</xdr:row>
      <xdr:rowOff>228600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9050"/>
          <a:ext cx="838200" cy="400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7</xdr:row>
      <xdr:rowOff>152401</xdr:rowOff>
    </xdr:from>
    <xdr:to>
      <xdr:col>9</xdr:col>
      <xdr:colOff>752475</xdr:colOff>
      <xdr:row>21</xdr:row>
      <xdr:rowOff>114301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28575</xdr:rowOff>
    </xdr:from>
    <xdr:to>
      <xdr:col>1</xdr:col>
      <xdr:colOff>371475</xdr:colOff>
      <xdr:row>2</xdr:row>
      <xdr:rowOff>152400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8575"/>
          <a:ext cx="990600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546734</xdr:colOff>
      <xdr:row>0</xdr:row>
      <xdr:rowOff>30480</xdr:rowOff>
    </xdr:from>
    <xdr:to>
      <xdr:col>10</xdr:col>
      <xdr:colOff>32384</xdr:colOff>
      <xdr:row>2</xdr:row>
      <xdr:rowOff>144780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0614" y="30480"/>
          <a:ext cx="107061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2:Q26"/>
  <sheetViews>
    <sheetView showGridLines="0" tabSelected="1" topLeftCell="F1" zoomScale="90" zoomScaleNormal="90" workbookViewId="0">
      <selection activeCell="K21" sqref="K21"/>
    </sheetView>
  </sheetViews>
  <sheetFormatPr baseColWidth="10" defaultRowHeight="15" x14ac:dyDescent="0.25"/>
  <cols>
    <col min="1" max="1" width="5.5703125" customWidth="1"/>
    <col min="2" max="2" width="12.42578125" customWidth="1"/>
    <col min="3" max="3" width="25.7109375" customWidth="1"/>
    <col min="4" max="4" width="19.140625" customWidth="1"/>
    <col min="5" max="5" width="28.7109375" customWidth="1"/>
    <col min="6" max="6" width="13.28515625" customWidth="1"/>
    <col min="7" max="7" width="25.28515625" customWidth="1"/>
    <col min="8" max="8" width="22.140625" customWidth="1"/>
    <col min="9" max="9" width="19.7109375" customWidth="1"/>
    <col min="10" max="10" width="10.5703125" customWidth="1"/>
    <col min="11" max="11" width="11.7109375" customWidth="1"/>
    <col min="12" max="12" width="8.7109375" customWidth="1"/>
    <col min="13" max="13" width="8.140625" customWidth="1"/>
    <col min="14" max="14" width="12.42578125" bestFit="1" customWidth="1"/>
    <col min="15" max="15" width="9.7109375" bestFit="1" customWidth="1"/>
    <col min="16" max="16" width="18" customWidth="1"/>
  </cols>
  <sheetData>
    <row r="2" spans="2:17" ht="23.25" customHeight="1" x14ac:dyDescent="0.25"/>
    <row r="3" spans="2:17" x14ac:dyDescent="0.25">
      <c r="B3" s="19"/>
      <c r="C3" s="54" t="s">
        <v>78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2:17" ht="15.75" customHeight="1" x14ac:dyDescent="0.25">
      <c r="B4" s="13"/>
      <c r="C4" s="7" t="s">
        <v>25</v>
      </c>
      <c r="D4" s="1"/>
      <c r="E4" s="1"/>
      <c r="F4" s="14"/>
      <c r="G4" s="15"/>
      <c r="H4" s="7" t="s">
        <v>37</v>
      </c>
      <c r="I4" s="1"/>
      <c r="J4" s="1"/>
      <c r="K4" s="16"/>
      <c r="L4" s="14"/>
      <c r="M4" s="14"/>
      <c r="N4" s="14"/>
      <c r="O4" s="14"/>
      <c r="P4" s="15"/>
    </row>
    <row r="5" spans="2:17" ht="15.75" customHeight="1" x14ac:dyDescent="0.25">
      <c r="C5" s="7" t="s">
        <v>79</v>
      </c>
      <c r="D5" s="5"/>
      <c r="E5" s="17"/>
      <c r="G5" s="18"/>
      <c r="H5" s="7" t="s">
        <v>39</v>
      </c>
      <c r="I5" s="17" t="s">
        <v>80</v>
      </c>
      <c r="J5" s="17"/>
      <c r="K5" s="16"/>
      <c r="P5" s="18"/>
    </row>
    <row r="6" spans="2:17" ht="15.75" customHeight="1" x14ac:dyDescent="0.25">
      <c r="C6" s="7" t="s">
        <v>38</v>
      </c>
      <c r="D6" s="17"/>
      <c r="E6" s="5"/>
      <c r="G6" s="18"/>
      <c r="H6" s="4" t="s">
        <v>81</v>
      </c>
      <c r="I6" s="17"/>
      <c r="J6" s="17"/>
      <c r="K6" s="16"/>
      <c r="P6" s="18"/>
    </row>
    <row r="7" spans="2:17" ht="9.75" customHeight="1" x14ac:dyDescent="0.25">
      <c r="C7" s="4"/>
      <c r="D7" s="5"/>
      <c r="E7" s="5"/>
      <c r="F7" s="5"/>
      <c r="G7" s="6"/>
      <c r="H7" s="10"/>
      <c r="I7" s="11"/>
      <c r="J7" s="11"/>
      <c r="K7" s="11"/>
      <c r="L7" s="11"/>
      <c r="M7" s="11"/>
      <c r="N7" s="11"/>
      <c r="O7" s="11"/>
      <c r="P7" s="12"/>
    </row>
    <row r="8" spans="2:17" ht="17.25" customHeight="1" x14ac:dyDescent="0.25">
      <c r="B8" s="2"/>
      <c r="C8" s="45" t="s">
        <v>0</v>
      </c>
      <c r="D8" s="46" t="s">
        <v>1</v>
      </c>
      <c r="E8" s="46"/>
      <c r="F8" s="47"/>
      <c r="G8" s="45" t="s">
        <v>2</v>
      </c>
      <c r="H8" s="50" t="s">
        <v>3</v>
      </c>
      <c r="I8" s="56" t="s">
        <v>16</v>
      </c>
      <c r="J8" s="57"/>
      <c r="K8" s="57"/>
      <c r="L8" s="57"/>
      <c r="M8" s="57"/>
      <c r="N8" s="57"/>
      <c r="O8" s="57"/>
      <c r="P8" s="57"/>
    </row>
    <row r="9" spans="2:17" ht="17.25" customHeight="1" x14ac:dyDescent="0.25">
      <c r="B9" s="2"/>
      <c r="C9" s="45"/>
      <c r="D9" s="48" t="s">
        <v>4</v>
      </c>
      <c r="E9" s="48" t="s">
        <v>5</v>
      </c>
      <c r="F9" s="48" t="s">
        <v>6</v>
      </c>
      <c r="G9" s="45"/>
      <c r="H9" s="58"/>
      <c r="I9" s="55" t="s">
        <v>13</v>
      </c>
      <c r="J9" s="55" t="s">
        <v>14</v>
      </c>
      <c r="K9" s="55" t="s">
        <v>15</v>
      </c>
      <c r="L9" s="55" t="s">
        <v>17</v>
      </c>
      <c r="M9" s="55" t="s">
        <v>18</v>
      </c>
      <c r="N9" s="55" t="s">
        <v>19</v>
      </c>
      <c r="O9" s="55" t="s">
        <v>20</v>
      </c>
      <c r="P9" s="55" t="s">
        <v>21</v>
      </c>
      <c r="Q9" s="20"/>
    </row>
    <row r="10" spans="2:17" ht="24" customHeight="1" x14ac:dyDescent="0.25">
      <c r="B10" s="2"/>
      <c r="C10" s="45"/>
      <c r="D10" s="49"/>
      <c r="E10" s="49"/>
      <c r="F10" s="49"/>
      <c r="G10" s="45"/>
      <c r="H10" s="58"/>
      <c r="I10" s="55"/>
      <c r="J10" s="55"/>
      <c r="K10" s="55"/>
      <c r="L10" s="55"/>
      <c r="M10" s="55"/>
      <c r="N10" s="55"/>
      <c r="O10" s="55"/>
      <c r="P10" s="55"/>
      <c r="Q10" s="20"/>
    </row>
    <row r="11" spans="2:17" ht="15" customHeight="1" x14ac:dyDescent="0.25">
      <c r="B11" s="2"/>
      <c r="C11" s="45"/>
      <c r="D11" s="50"/>
      <c r="E11" s="50"/>
      <c r="F11" s="50"/>
      <c r="G11" s="45"/>
      <c r="H11" s="58"/>
      <c r="I11" s="55"/>
      <c r="J11" s="55"/>
      <c r="K11" s="55"/>
      <c r="L11" s="55"/>
      <c r="M11" s="55"/>
      <c r="N11" s="55"/>
      <c r="O11" s="55"/>
      <c r="P11" s="55"/>
      <c r="Q11" s="20"/>
    </row>
    <row r="12" spans="2:17" ht="56.45" customHeight="1" x14ac:dyDescent="0.25">
      <c r="B12" s="3" t="s">
        <v>7</v>
      </c>
      <c r="C12" s="38" t="s">
        <v>40</v>
      </c>
      <c r="D12" s="38" t="s">
        <v>41</v>
      </c>
      <c r="E12" s="38" t="s">
        <v>42</v>
      </c>
      <c r="F12" s="38" t="s">
        <v>43</v>
      </c>
      <c r="G12" s="38" t="s">
        <v>44</v>
      </c>
      <c r="H12" s="38" t="s">
        <v>45</v>
      </c>
      <c r="I12" s="32"/>
      <c r="J12" s="33"/>
      <c r="K12" s="41">
        <v>0</v>
      </c>
      <c r="L12" s="34">
        <v>0</v>
      </c>
      <c r="M12" s="34">
        <v>0</v>
      </c>
      <c r="N12" s="36" t="s">
        <v>35</v>
      </c>
      <c r="O12" s="37" t="s">
        <v>35</v>
      </c>
      <c r="P12" s="32"/>
    </row>
    <row r="13" spans="2:17" ht="61.9" customHeight="1" x14ac:dyDescent="0.25">
      <c r="B13" s="3" t="s">
        <v>8</v>
      </c>
      <c r="C13" s="38" t="s">
        <v>46</v>
      </c>
      <c r="D13" s="38" t="s">
        <v>47</v>
      </c>
      <c r="E13" s="38" t="s">
        <v>48</v>
      </c>
      <c r="F13" s="38" t="s">
        <v>43</v>
      </c>
      <c r="G13" s="38" t="s">
        <v>49</v>
      </c>
      <c r="H13" s="38" t="s">
        <v>50</v>
      </c>
      <c r="I13" s="9"/>
      <c r="J13" s="9"/>
      <c r="K13" s="41">
        <v>0</v>
      </c>
      <c r="L13" s="35">
        <v>0</v>
      </c>
      <c r="M13" s="35">
        <v>0</v>
      </c>
      <c r="N13" s="36" t="s">
        <v>35</v>
      </c>
      <c r="O13" s="37" t="s">
        <v>35</v>
      </c>
      <c r="P13" s="9"/>
    </row>
    <row r="14" spans="2:17" ht="36" customHeight="1" x14ac:dyDescent="0.25">
      <c r="B14" s="45" t="s">
        <v>9</v>
      </c>
      <c r="C14" s="38" t="s">
        <v>51</v>
      </c>
      <c r="D14" s="38" t="s">
        <v>52</v>
      </c>
      <c r="E14" s="38" t="s">
        <v>53</v>
      </c>
      <c r="F14" s="38" t="s">
        <v>26</v>
      </c>
      <c r="G14" s="38" t="s">
        <v>54</v>
      </c>
      <c r="H14" s="38" t="s">
        <v>55</v>
      </c>
      <c r="I14" s="9"/>
      <c r="J14" s="9"/>
      <c r="K14" s="41">
        <v>0</v>
      </c>
      <c r="L14" s="35">
        <v>0</v>
      </c>
      <c r="M14" s="35">
        <v>0</v>
      </c>
      <c r="N14" s="36" t="s">
        <v>35</v>
      </c>
      <c r="O14" s="37" t="s">
        <v>35</v>
      </c>
      <c r="P14" s="9"/>
    </row>
    <row r="15" spans="2:17" ht="36" customHeight="1" x14ac:dyDescent="0.25">
      <c r="B15" s="45"/>
      <c r="C15" s="38" t="s">
        <v>56</v>
      </c>
      <c r="D15" s="38" t="s">
        <v>57</v>
      </c>
      <c r="E15" s="38" t="s">
        <v>58</v>
      </c>
      <c r="F15" s="38" t="s">
        <v>26</v>
      </c>
      <c r="G15" s="38" t="s">
        <v>59</v>
      </c>
      <c r="H15" s="38" t="s">
        <v>60</v>
      </c>
      <c r="I15" s="9"/>
      <c r="J15" s="9"/>
      <c r="K15" s="41">
        <v>0</v>
      </c>
      <c r="L15" s="35">
        <v>0</v>
      </c>
      <c r="M15" s="35">
        <v>0</v>
      </c>
      <c r="N15" s="36" t="s">
        <v>35</v>
      </c>
      <c r="O15" s="37" t="s">
        <v>35</v>
      </c>
      <c r="P15" s="9"/>
    </row>
    <row r="16" spans="2:17" ht="33" customHeight="1" x14ac:dyDescent="0.25">
      <c r="B16" s="45"/>
      <c r="C16" s="38" t="s">
        <v>61</v>
      </c>
      <c r="D16" s="38" t="s">
        <v>62</v>
      </c>
      <c r="E16" s="38" t="s">
        <v>63</v>
      </c>
      <c r="F16" s="38" t="s">
        <v>26</v>
      </c>
      <c r="G16" s="38" t="s">
        <v>59</v>
      </c>
      <c r="H16" s="38" t="s">
        <v>64</v>
      </c>
      <c r="I16" s="9"/>
      <c r="J16" s="9"/>
      <c r="K16" s="41">
        <v>0</v>
      </c>
      <c r="L16" s="35">
        <v>0</v>
      </c>
      <c r="M16" s="35">
        <v>0</v>
      </c>
      <c r="N16" s="36" t="s">
        <v>35</v>
      </c>
      <c r="O16" s="37" t="s">
        <v>35</v>
      </c>
      <c r="P16" s="9"/>
    </row>
    <row r="17" spans="2:16" ht="51.6" customHeight="1" x14ac:dyDescent="0.25">
      <c r="B17" s="45" t="s">
        <v>10</v>
      </c>
      <c r="C17" s="38" t="s">
        <v>65</v>
      </c>
      <c r="D17" s="38" t="s">
        <v>66</v>
      </c>
      <c r="E17" s="38" t="s">
        <v>67</v>
      </c>
      <c r="F17" s="38" t="s">
        <v>27</v>
      </c>
      <c r="G17" s="38" t="s">
        <v>68</v>
      </c>
      <c r="H17" s="38" t="s">
        <v>69</v>
      </c>
      <c r="I17" s="39" t="s">
        <v>83</v>
      </c>
      <c r="J17" s="39"/>
      <c r="K17" s="41">
        <v>0</v>
      </c>
      <c r="L17" s="35">
        <v>229</v>
      </c>
      <c r="M17" s="35">
        <v>249</v>
      </c>
      <c r="N17" s="41">
        <f t="shared" ref="N17:N19" si="0">L17/M17</f>
        <v>0.91967871485943775</v>
      </c>
      <c r="O17" s="37">
        <f t="shared" ref="O17:O19" si="1">N17-K17</f>
        <v>0.91967871485943775</v>
      </c>
      <c r="P17" s="40" t="s">
        <v>84</v>
      </c>
    </row>
    <row r="18" spans="2:16" ht="51" customHeight="1" x14ac:dyDescent="0.25">
      <c r="B18" s="45"/>
      <c r="C18" s="38" t="s">
        <v>70</v>
      </c>
      <c r="D18" s="38" t="s">
        <v>71</v>
      </c>
      <c r="E18" s="38" t="s">
        <v>72</v>
      </c>
      <c r="F18" s="38" t="s">
        <v>27</v>
      </c>
      <c r="G18" s="38" t="s">
        <v>59</v>
      </c>
      <c r="H18" s="38" t="s">
        <v>73</v>
      </c>
      <c r="I18" s="39" t="s">
        <v>85</v>
      </c>
      <c r="J18" s="40"/>
      <c r="K18" s="41">
        <v>0</v>
      </c>
      <c r="L18" s="35">
        <v>15</v>
      </c>
      <c r="M18" s="35">
        <v>15</v>
      </c>
      <c r="N18" s="41">
        <f t="shared" si="0"/>
        <v>1</v>
      </c>
      <c r="O18" s="37">
        <f t="shared" si="1"/>
        <v>1</v>
      </c>
      <c r="P18" s="42" t="s">
        <v>86</v>
      </c>
    </row>
    <row r="19" spans="2:16" ht="55.15" customHeight="1" x14ac:dyDescent="0.25">
      <c r="B19" s="45"/>
      <c r="C19" s="38" t="s">
        <v>74</v>
      </c>
      <c r="D19" s="38" t="s">
        <v>57</v>
      </c>
      <c r="E19" s="38" t="s">
        <v>75</v>
      </c>
      <c r="F19" s="38" t="s">
        <v>27</v>
      </c>
      <c r="G19" s="38" t="s">
        <v>76</v>
      </c>
      <c r="H19" s="38" t="s">
        <v>77</v>
      </c>
      <c r="I19" s="40" t="s">
        <v>88</v>
      </c>
      <c r="J19" s="40"/>
      <c r="K19" s="41">
        <v>0</v>
      </c>
      <c r="L19" s="35">
        <v>3</v>
      </c>
      <c r="M19" s="35">
        <v>3</v>
      </c>
      <c r="N19" s="41">
        <f t="shared" si="0"/>
        <v>1</v>
      </c>
      <c r="O19" s="37">
        <f t="shared" si="1"/>
        <v>1</v>
      </c>
      <c r="P19" s="43" t="s">
        <v>87</v>
      </c>
    </row>
    <row r="23" spans="2:16" x14ac:dyDescent="0.25">
      <c r="C23" s="44" t="s">
        <v>80</v>
      </c>
      <c r="D23" s="44"/>
      <c r="E23" s="44"/>
      <c r="J23" s="44" t="s">
        <v>82</v>
      </c>
      <c r="K23" s="44"/>
      <c r="L23" s="44"/>
      <c r="M23" s="44"/>
      <c r="N23" s="44"/>
    </row>
    <row r="24" spans="2:16" x14ac:dyDescent="0.25">
      <c r="D24" s="31" t="s">
        <v>32</v>
      </c>
      <c r="J24" s="52" t="s">
        <v>32</v>
      </c>
      <c r="K24" s="52"/>
      <c r="L24" s="52"/>
      <c r="M24" s="52"/>
      <c r="N24" s="52"/>
    </row>
    <row r="25" spans="2:16" ht="15" customHeight="1" x14ac:dyDescent="0.25">
      <c r="D25" s="8" t="s">
        <v>11</v>
      </c>
      <c r="J25" s="51" t="s">
        <v>33</v>
      </c>
      <c r="K25" s="51"/>
      <c r="L25" s="51"/>
      <c r="M25" s="51"/>
      <c r="N25" s="51"/>
    </row>
    <row r="26" spans="2:16" x14ac:dyDescent="0.25">
      <c r="J26" s="53" t="s">
        <v>12</v>
      </c>
      <c r="K26" s="53"/>
      <c r="L26" s="53" t="s">
        <v>12</v>
      </c>
      <c r="M26" s="53"/>
      <c r="N26" s="53"/>
    </row>
  </sheetData>
  <mergeCells count="24">
    <mergeCell ref="J23:N23"/>
    <mergeCell ref="J25:N25"/>
    <mergeCell ref="J24:N24"/>
    <mergeCell ref="J26:N26"/>
    <mergeCell ref="C3:P3"/>
    <mergeCell ref="L9:L11"/>
    <mergeCell ref="M9:M11"/>
    <mergeCell ref="N9:N11"/>
    <mergeCell ref="O9:O11"/>
    <mergeCell ref="P9:P11"/>
    <mergeCell ref="I8:P8"/>
    <mergeCell ref="I9:I11"/>
    <mergeCell ref="J9:J11"/>
    <mergeCell ref="K9:K11"/>
    <mergeCell ref="G8:G11"/>
    <mergeCell ref="H8:H11"/>
    <mergeCell ref="C23:E23"/>
    <mergeCell ref="B14:B16"/>
    <mergeCell ref="B17:B19"/>
    <mergeCell ref="C8:C11"/>
    <mergeCell ref="D8:F8"/>
    <mergeCell ref="D9:D11"/>
    <mergeCell ref="E9:E11"/>
    <mergeCell ref="F9:F11"/>
  </mergeCells>
  <pageMargins left="0.47244094488188981" right="0.35433070866141736" top="0.7" bottom="0.39370078740157483" header="0.31496062992125984" footer="0.31496062992125984"/>
  <pageSetup scale="53" orientation="landscape" verticalDpi="360" r:id="rId1"/>
  <ignoredErrors>
    <ignoredError sqref="N17:N19 O17:O19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4:P33"/>
  <sheetViews>
    <sheetView showGridLines="0" zoomScaleNormal="100" workbookViewId="0">
      <selection activeCell="B31" sqref="B31:E31"/>
    </sheetView>
  </sheetViews>
  <sheetFormatPr baseColWidth="10" defaultRowHeight="15" x14ac:dyDescent="0.25"/>
  <cols>
    <col min="1" max="1" width="10.42578125" customWidth="1"/>
    <col min="2" max="2" width="12.7109375" customWidth="1"/>
    <col min="4" max="4" width="6.28515625" customWidth="1"/>
    <col min="5" max="5" width="35.28515625" customWidth="1"/>
    <col min="6" max="6" width="19.85546875" customWidth="1"/>
  </cols>
  <sheetData>
    <row r="4" spans="1:16" x14ac:dyDescent="0.25">
      <c r="A4" s="65" t="s">
        <v>78</v>
      </c>
      <c r="B4" s="65"/>
      <c r="C4" s="65"/>
      <c r="D4" s="65"/>
      <c r="E4" s="65"/>
      <c r="F4" s="65"/>
      <c r="G4" s="65"/>
      <c r="H4" s="65"/>
      <c r="I4" s="65"/>
      <c r="J4" s="65"/>
      <c r="K4" s="19"/>
      <c r="L4" s="19"/>
      <c r="M4" s="19"/>
      <c r="N4" s="19"/>
      <c r="O4" s="19"/>
      <c r="P4" s="19"/>
    </row>
    <row r="5" spans="1:16" x14ac:dyDescent="0.25">
      <c r="A5" s="7" t="s">
        <v>28</v>
      </c>
      <c r="B5" s="26"/>
      <c r="C5" s="11"/>
      <c r="D5" s="27"/>
      <c r="E5" s="24"/>
      <c r="F5" s="7" t="str">
        <f>'FAI CULTURA'!H4</f>
        <v>Trimestre reportado: Primer Trimestre</v>
      </c>
      <c r="G5" s="28"/>
      <c r="H5" s="11"/>
      <c r="I5" s="27"/>
      <c r="J5" s="27"/>
    </row>
    <row r="6" spans="1:16" x14ac:dyDescent="0.25">
      <c r="A6" s="7" t="s">
        <v>34</v>
      </c>
      <c r="B6" s="16"/>
      <c r="C6" s="16"/>
      <c r="D6" s="17"/>
      <c r="E6" s="25"/>
      <c r="F6" s="7" t="str">
        <f>'FAI CULTURA'!H5</f>
        <v xml:space="preserve">Responsable de Evaluación: </v>
      </c>
      <c r="G6" s="12"/>
      <c r="H6" s="11"/>
      <c r="I6" s="5"/>
      <c r="J6" s="5"/>
    </row>
    <row r="7" spans="1:16" x14ac:dyDescent="0.25">
      <c r="A7" s="7" t="s">
        <v>38</v>
      </c>
      <c r="B7" s="16"/>
      <c r="C7" s="16"/>
      <c r="D7" s="17"/>
      <c r="E7" s="25"/>
      <c r="F7" s="7" t="str">
        <f>'FAI CULTURA'!H6</f>
        <v>Fecha: 30 de marzo</v>
      </c>
      <c r="G7" s="16"/>
      <c r="H7" s="16"/>
      <c r="I7" s="17"/>
      <c r="J7" s="17"/>
    </row>
    <row r="8" spans="1:16" x14ac:dyDescent="0.25">
      <c r="C8" s="24"/>
      <c r="D8" s="25"/>
      <c r="E8" s="25"/>
      <c r="H8" s="24"/>
      <c r="I8" s="25"/>
      <c r="J8" s="25"/>
    </row>
    <row r="11" spans="1:16" x14ac:dyDescent="0.25">
      <c r="J11" t="s">
        <v>22</v>
      </c>
    </row>
    <row r="24" spans="1:7" x14ac:dyDescent="0.25">
      <c r="A24" s="29" t="s">
        <v>29</v>
      </c>
      <c r="B24" s="66" t="s">
        <v>23</v>
      </c>
      <c r="C24" s="67"/>
      <c r="D24" s="67"/>
      <c r="E24" s="68"/>
      <c r="F24" s="23" t="s">
        <v>24</v>
      </c>
      <c r="G24" s="23" t="s">
        <v>30</v>
      </c>
    </row>
    <row r="25" spans="1:7" ht="14.25" customHeight="1" x14ac:dyDescent="0.25">
      <c r="A25" s="9">
        <v>1</v>
      </c>
      <c r="B25" s="62" t="str">
        <f>'FAI CULTURA'!D12</f>
        <v>tasa de variación en eventos culturales y artísticos</v>
      </c>
      <c r="C25" s="63"/>
      <c r="D25" s="63"/>
      <c r="E25" s="64"/>
      <c r="F25" s="22" t="s">
        <v>35</v>
      </c>
      <c r="G25" s="22" t="s">
        <v>35</v>
      </c>
    </row>
    <row r="26" spans="1:7" ht="15" customHeight="1" x14ac:dyDescent="0.25">
      <c r="A26" s="9">
        <v>2</v>
      </c>
      <c r="B26" s="62" t="str">
        <f>'FAI CULTURA'!D13</f>
        <v>tasa de variación de población que asiste a talleres y cursos</v>
      </c>
      <c r="C26" s="63"/>
      <c r="D26" s="63"/>
      <c r="E26" s="64"/>
      <c r="F26" s="22" t="s">
        <v>35</v>
      </c>
      <c r="G26" s="22" t="s">
        <v>35</v>
      </c>
    </row>
    <row r="27" spans="1:7" ht="15.75" customHeight="1" x14ac:dyDescent="0.25">
      <c r="A27" s="9">
        <v>3</v>
      </c>
      <c r="B27" s="62" t="str">
        <f>'FAI CULTURA'!D14</f>
        <v>porcentaje de alumnos beneficiados</v>
      </c>
      <c r="C27" s="63"/>
      <c r="D27" s="63"/>
      <c r="E27" s="64"/>
      <c r="F27" s="22" t="s">
        <v>35</v>
      </c>
      <c r="G27" s="22" t="s">
        <v>35</v>
      </c>
    </row>
    <row r="28" spans="1:7" ht="15" customHeight="1" x14ac:dyDescent="0.25">
      <c r="A28" s="9">
        <v>4</v>
      </c>
      <c r="B28" s="62" t="str">
        <f>'FAI CULTURA'!D15</f>
        <v>Porcentaje de eventos realizados</v>
      </c>
      <c r="C28" s="63"/>
      <c r="D28" s="63"/>
      <c r="E28" s="64"/>
      <c r="F28" s="22" t="s">
        <v>35</v>
      </c>
      <c r="G28" s="22" t="s">
        <v>35</v>
      </c>
    </row>
    <row r="29" spans="1:7" ht="15.75" customHeight="1" x14ac:dyDescent="0.25">
      <c r="A29" s="9">
        <v>6</v>
      </c>
      <c r="B29" s="62" t="str">
        <f>'FAI CULTURA'!D16</f>
        <v>porcentaje de intercambios realizados</v>
      </c>
      <c r="C29" s="63"/>
      <c r="D29" s="63"/>
      <c r="E29" s="64"/>
      <c r="F29" s="22" t="s">
        <v>35</v>
      </c>
      <c r="G29" s="22" t="s">
        <v>35</v>
      </c>
    </row>
    <row r="30" spans="1:7" ht="15.75" customHeight="1" x14ac:dyDescent="0.25">
      <c r="A30" s="9">
        <v>7</v>
      </c>
      <c r="B30" s="62" t="str">
        <f>'FAI CULTURA'!D17</f>
        <v>porcentaje de talleres y cursos</v>
      </c>
      <c r="C30" s="63"/>
      <c r="D30" s="63"/>
      <c r="E30" s="64"/>
      <c r="F30" s="22" t="str">
        <f>IF('FAI CULTURA'!O17&lt;0, "Meta NO Cumplida", "Meta Cumplida")</f>
        <v>Meta Cumplida</v>
      </c>
      <c r="G30" s="22" t="s">
        <v>36</v>
      </c>
    </row>
    <row r="31" spans="1:7" ht="15" customHeight="1" x14ac:dyDescent="0.25">
      <c r="A31" s="9">
        <v>8</v>
      </c>
      <c r="B31" s="62" t="str">
        <f>'FAI CULTURA'!D18</f>
        <v>porcentaje de realización de eventos y cines</v>
      </c>
      <c r="C31" s="63"/>
      <c r="D31" s="63"/>
      <c r="E31" s="64"/>
      <c r="F31" s="22" t="str">
        <f>IF('FAI CULTURA'!O18&lt;0, "Meta NO Cumplida", "Meta Cumplida")</f>
        <v>Meta Cumplida</v>
      </c>
      <c r="G31" s="22" t="s">
        <v>36</v>
      </c>
    </row>
    <row r="32" spans="1:7" ht="15.75" customHeight="1" thickBot="1" x14ac:dyDescent="0.3">
      <c r="A32" s="9">
        <v>9</v>
      </c>
      <c r="B32" s="62" t="str">
        <f>'FAI CULTURA'!D19</f>
        <v>Porcentaje de eventos realizados</v>
      </c>
      <c r="C32" s="63"/>
      <c r="D32" s="63"/>
      <c r="E32" s="64"/>
      <c r="F32" s="22" t="str">
        <f>IF('FAI CULTURA'!O19&lt;0, "Meta NO Cumplida", "Meta Cumplida")</f>
        <v>Meta Cumplida</v>
      </c>
      <c r="G32" s="22" t="s">
        <v>36</v>
      </c>
    </row>
    <row r="33" spans="2:7" ht="19.5" thickBot="1" x14ac:dyDescent="0.35">
      <c r="B33" s="59" t="s">
        <v>31</v>
      </c>
      <c r="C33" s="60"/>
      <c r="D33" s="60"/>
      <c r="E33" s="61"/>
      <c r="F33" s="21">
        <f>COUNTIF(F25:F32, "META CUMPLIDA")</f>
        <v>3</v>
      </c>
      <c r="G33" s="30">
        <f>COUNTIF(G25:G32, "SI")</f>
        <v>0</v>
      </c>
    </row>
  </sheetData>
  <mergeCells count="11">
    <mergeCell ref="A4:J4"/>
    <mergeCell ref="B25:E25"/>
    <mergeCell ref="B26:E26"/>
    <mergeCell ref="B27:E27"/>
    <mergeCell ref="B28:E28"/>
    <mergeCell ref="B24:E24"/>
    <mergeCell ref="B33:E33"/>
    <mergeCell ref="B29:E29"/>
    <mergeCell ref="B31:E31"/>
    <mergeCell ref="B32:E32"/>
    <mergeCell ref="B30:E30"/>
  </mergeCells>
  <pageMargins left="0.78740157480314965" right="0.70866141732283472" top="0.47244094488188981" bottom="0.51181102362204722" header="0.31496062992125984" footer="0.31496062992125984"/>
  <pageSetup scale="84" orientation="landscape" r:id="rId1"/>
  <ignoredErrors>
    <ignoredError sqref="F30:F32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FAI CULTURA</vt:lpstr>
      <vt:lpstr>RESULTADOS CULTURA</vt:lpstr>
      <vt:lpstr>'FAI CULTURA'!Área_de_impresión</vt:lpstr>
      <vt:lpstr>'FAI CULTURA'!Títulos_a_imprimir</vt:lpstr>
      <vt:lpstr>'RESULTADOS CULTURA'!Títulos_a_imprimir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avance indicadores</dc:title>
  <dc:creator>Erika Alvarado</dc:creator>
  <cp:lastModifiedBy>casa de cultura San Joaquín</cp:lastModifiedBy>
  <cp:lastPrinted>2026-04-13T19:55:12Z</cp:lastPrinted>
  <dcterms:created xsi:type="dcterms:W3CDTF">2020-02-27T17:26:45Z</dcterms:created>
  <dcterms:modified xsi:type="dcterms:W3CDTF">2026-04-13T19:55:32Z</dcterms:modified>
</cp:coreProperties>
</file>