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lo\OneDrive\Desktop\MIR 3 ER TRIMESTRE\"/>
    </mc:Choice>
  </mc:AlternateContent>
  <bookViews>
    <workbookView xWindow="0" yWindow="0" windowWidth="28800" windowHeight="11910"/>
  </bookViews>
  <sheets>
    <sheet name="FAI ECOLOGIA" sheetId="1" r:id="rId1"/>
    <sheet name="RESULTADOS ECOLOGIA" sheetId="2" r:id="rId2"/>
  </sheets>
  <definedNames>
    <definedName name="_xlnm.Print_Area" localSheetId="0">'FAI ECOLOGIA'!$B$1:$P$29</definedName>
    <definedName name="_xlnm.Print_Titles" localSheetId="0">'FAI ECOLOGIA'!$1:$11</definedName>
    <definedName name="_xlnm.Print_Titles" localSheetId="1">'RESULTADOS ECOLOGIA'!$1:$22</definedName>
  </definedNames>
  <calcPr calcId="162913"/>
</workbook>
</file>

<file path=xl/calcChain.xml><?xml version="1.0" encoding="utf-8"?>
<calcChain xmlns="http://schemas.openxmlformats.org/spreadsheetml/2006/main">
  <c r="N19" i="1" l="1"/>
  <c r="O19" i="1" s="1"/>
  <c r="B25" i="2" l="1"/>
  <c r="B26" i="2"/>
  <c r="B27" i="2"/>
  <c r="B28" i="2"/>
  <c r="B29" i="2"/>
  <c r="B30" i="2"/>
  <c r="B31" i="2"/>
  <c r="B32" i="2"/>
  <c r="N14" i="1"/>
  <c r="O14" i="1" s="1"/>
  <c r="N15" i="1"/>
  <c r="O15" i="1" s="1"/>
  <c r="F28" i="2" s="1"/>
  <c r="N16" i="1"/>
  <c r="O16" i="1" s="1"/>
  <c r="F29" i="2" s="1"/>
  <c r="N17" i="1"/>
  <c r="O17" i="1" s="1"/>
  <c r="F30" i="2" s="1"/>
  <c r="F27" i="2" l="1"/>
  <c r="B33" i="2" l="1"/>
  <c r="F33" i="2" l="1"/>
  <c r="F32" i="2"/>
  <c r="N18" i="1"/>
  <c r="O18" i="1" s="1"/>
  <c r="F31" i="2" s="1"/>
  <c r="F6" i="2" l="1"/>
  <c r="F7" i="2"/>
  <c r="F5" i="2"/>
  <c r="G34" i="2" l="1"/>
  <c r="F34" i="2" l="1"/>
</calcChain>
</file>

<file path=xl/sharedStrings.xml><?xml version="1.0" encoding="utf-8"?>
<sst xmlns="http://schemas.openxmlformats.org/spreadsheetml/2006/main" count="125" uniqueCount="102">
  <si>
    <t>RESUMEN NARRATIVO</t>
  </si>
  <si>
    <t>INDICADORES</t>
  </si>
  <si>
    <t>MEDIOS DE VERIFICACIÓN</t>
  </si>
  <si>
    <t>SUPUESTOS</t>
  </si>
  <si>
    <t xml:space="preserve">Nombre del indicador </t>
  </si>
  <si>
    <t>Método de cálculo</t>
  </si>
  <si>
    <t>Frecuencia de Medición</t>
  </si>
  <si>
    <t>FIN</t>
  </si>
  <si>
    <t>PROPÓSITO</t>
  </si>
  <si>
    <t>COMPONENTES</t>
  </si>
  <si>
    <t>ACTIVIDADES</t>
  </si>
  <si>
    <t>RESPONSABLE DE EVALUACIÓN</t>
  </si>
  <si>
    <t>VALIDACIÓN DE LA INFORMACIÓN</t>
  </si>
  <si>
    <t>Descripción de las actividades en estricta correlación a la meta y al método de cálculo</t>
  </si>
  <si>
    <t>Población beneficiaria</t>
  </si>
  <si>
    <t>Meta (real por periodo/acumulada)</t>
  </si>
  <si>
    <t>AVANCE</t>
  </si>
  <si>
    <t>Numerador</t>
  </si>
  <si>
    <t>Denominador</t>
  </si>
  <si>
    <t>Meta alcanzada</t>
  </si>
  <si>
    <t>Variación</t>
  </si>
  <si>
    <t>Observaciones de la variación</t>
  </si>
  <si>
    <t xml:space="preserve"> </t>
  </si>
  <si>
    <t>Nombre del Indicador</t>
  </si>
  <si>
    <t>Estatus</t>
  </si>
  <si>
    <t>Anual</t>
  </si>
  <si>
    <t>Semestral</t>
  </si>
  <si>
    <t>Trimestral</t>
  </si>
  <si>
    <r>
      <t xml:space="preserve">Nombre programa: </t>
    </r>
    <r>
      <rPr>
        <sz val="11"/>
        <color theme="1"/>
        <rFont val="Calibri"/>
        <family val="2"/>
        <scheme val="minor"/>
      </rPr>
      <t>Sustentabilidad Sanjoaquinense</t>
    </r>
  </si>
  <si>
    <t>N°</t>
  </si>
  <si>
    <t>Validados</t>
  </si>
  <si>
    <t>INDICADORES CON META CUMPLIDA</t>
  </si>
  <si>
    <t>TITULAR DEL DEPARTAMENTO</t>
  </si>
  <si>
    <t xml:space="preserve">               </t>
  </si>
  <si>
    <r>
      <t xml:space="preserve">Eje: </t>
    </r>
    <r>
      <rPr>
        <sz val="11"/>
        <color theme="1"/>
        <rFont val="Calibri"/>
        <family val="2"/>
        <scheme val="minor"/>
      </rPr>
      <t>ecologia medio ambiente y sustentabilidad</t>
    </r>
  </si>
  <si>
    <r>
      <t xml:space="preserve">Departamento: </t>
    </r>
    <r>
      <rPr>
        <sz val="11"/>
        <color theme="1"/>
        <rFont val="Calibri"/>
        <family val="2"/>
        <scheme val="minor"/>
      </rPr>
      <t xml:space="preserve"> Ecología</t>
    </r>
  </si>
  <si>
    <r>
      <t xml:space="preserve">Eje:  </t>
    </r>
    <r>
      <rPr>
        <sz val="11"/>
        <color theme="1"/>
        <rFont val="Calibri"/>
        <family val="2"/>
        <scheme val="minor"/>
      </rPr>
      <t>Ecología medio ambiente y sustentabilidad</t>
    </r>
  </si>
  <si>
    <t>NA</t>
  </si>
  <si>
    <t>NO</t>
  </si>
  <si>
    <t>Contribuir a impulsar la economía del Municipio y cuidado del medio ambiente a través de actividades de capacitación y concientización</t>
  </si>
  <si>
    <t>La población del Municipio de San Joaquín, desarrolla actividades productivas que generan empleo y actividades de concientización del cuidado ambiental</t>
  </si>
  <si>
    <t>Programas de capacitación para el auto empleo  ejecutados</t>
  </si>
  <si>
    <t>Proyectos productivos activos  y ejecutados.</t>
  </si>
  <si>
    <t>Dictamenes favorables emitidos por derribo y aprovechamiento de árboles</t>
  </si>
  <si>
    <t>Programa de Capacitación para el auto empleo</t>
  </si>
  <si>
    <t>Gestión  y seguimiento de proyectos productivos, Estatales y/o Municipales</t>
  </si>
  <si>
    <t>Visita e inspecciónes para derribo y aprovechamiento de árboles</t>
  </si>
  <si>
    <t xml:space="preserve">Tasa de variación de actividades impulsadas o apoyadas </t>
  </si>
  <si>
    <t xml:space="preserve">Porcentaje de actividades impulsadas o apoyadas </t>
  </si>
  <si>
    <t xml:space="preserve">Tasa de variación de capacitaciones para el auto empleo  ejecutados </t>
  </si>
  <si>
    <t>Porcentaje de proyectos productivos activos  y ejecutados.</t>
  </si>
  <si>
    <t>Porcentaje de personas informadas que contribuyen al cuidado y preservación del medio ambiente</t>
  </si>
  <si>
    <t>Porcentaje de dictamenes favorables emitidos</t>
  </si>
  <si>
    <t>Porcentaje  de capacitaciones para el auto empleo aplicado</t>
  </si>
  <si>
    <t>Porcentaje de solicitudes ingresadas a ventanilla y a la Dirección de Ecología y Desarrollo Sustentable</t>
  </si>
  <si>
    <t>Porcentaje de solicitudes atendidas</t>
  </si>
  <si>
    <t>Porcentaje de talleres, pláticas y actividades realizadas</t>
  </si>
  <si>
    <t>Personas informadas sobre la concientización del cuidado del medio ambiente</t>
  </si>
  <si>
    <t>[(Número de actividades impulsadas o apoyadas en el año 2025 -número de actividades impulsadas o apoyadas en el año 2024)/numero de actividades impulsadas o apoyadas en el año 2024]*100</t>
  </si>
  <si>
    <t>(Numero de actividades impulsadas o apoyadas/ Numero de actividades existentes) *100</t>
  </si>
  <si>
    <t>(Total de capacitaciones para el auto empleo ejecutados 2025/total de capacitaciones para el auto empleo 2024)-1)*100</t>
  </si>
  <si>
    <t>(Total de los proyectos activos y ejecutados/total de proyectos atendidos)*100</t>
  </si>
  <si>
    <t>(Número de personas informadas/ número de personas convocadas) *100</t>
  </si>
  <si>
    <t>(número de dictamenes favorables emitidos/ número total de dictamenes emitidos) *100</t>
  </si>
  <si>
    <t>(Número de capacitaciones aplicados/total programado)*100</t>
  </si>
  <si>
    <t>(Número de solicitudes atendidas/número  de solicitudes recibidas)*100</t>
  </si>
  <si>
    <t>(número de solicitudes atendidas/ número de solicitudes  recibidas) *100</t>
  </si>
  <si>
    <t>(número de actividades realizadas/número de actividades programadas)*100</t>
  </si>
  <si>
    <t>Programación talleres, pláticas y actividades de concientización del cuidado del medio ambiente</t>
  </si>
  <si>
    <t xml:space="preserve">Expediente de actividades impulsadas o apoyadas </t>
  </si>
  <si>
    <t>Padrón  de actividades existentes, Expediente de actividades que fueron apoyadas o impulsadas que generan empleo y cultura ambiental</t>
  </si>
  <si>
    <t>Listas de Asistencia e identificaciones de los participantes que comprueban el recurso aplicado y Fotografías, durante el año 2024 y 2025</t>
  </si>
  <si>
    <t>Documento de planeación, listas de asistencia, fotografías</t>
  </si>
  <si>
    <t>Solicitudes recibidas, fotos, recibo de pago (en su caso) dictamen.</t>
  </si>
  <si>
    <t>Solicitudes autorizadas, listas de asistencias y fotografías</t>
  </si>
  <si>
    <t xml:space="preserve">Solicitudes, expediente del proceso de gestión, listado de personas interesadas y fotografías </t>
  </si>
  <si>
    <t>Solicitudes recibidas, fotos y dictamenes.</t>
  </si>
  <si>
    <t>oficios emitidos, fotos,  listas de asistencia, cronograma</t>
  </si>
  <si>
    <t>La población tiene conciencia de la cultura Ecológica y aumentan los empleos y autoempleos en actividades productivas  localmente durante el año 2024 y 2025</t>
  </si>
  <si>
    <t>El Municipio se encuentra sin degradación ni contaminación y la población económicamente activa se emplea y autoemplea localmente.</t>
  </si>
  <si>
    <t>los beneficiarios de este programa ya están empleados y/o son menores de 18 años</t>
  </si>
  <si>
    <t>Que el presupuesto de egresos sufra modificaciones, cancelación de programas</t>
  </si>
  <si>
    <t>Disponibilidad de Instituciones Educativas y población en general</t>
  </si>
  <si>
    <t>Se cuenta con personal y vehículo disponible para la visita.</t>
  </si>
  <si>
    <t>Población muestra interés en obtener un proyecto productivo</t>
  </si>
  <si>
    <t>Se cuenta con personal y vehiculo disponible para la visita.</t>
  </si>
  <si>
    <t>La población muestra interés en recibir los talleres y las pláticas informativas</t>
  </si>
  <si>
    <r>
      <t xml:space="preserve">Expediente del proyecto, fotografías y </t>
    </r>
    <r>
      <rPr>
        <sz val="11"/>
        <color theme="1"/>
        <rFont val="Calibri"/>
        <family val="2"/>
        <scheme val="minor"/>
      </rPr>
      <t>reporte de estatus de proyecto</t>
    </r>
  </si>
  <si>
    <t>Departamento: DIRECCION DE ECOLOGIA Y DESARROLLO SUSTENTABLE</t>
  </si>
  <si>
    <t xml:space="preserve">ING. MIGUEL ANGEL TREJO RUIZ </t>
  </si>
  <si>
    <t xml:space="preserve">se atendieron todas las solicitudes entrantes a la direcciòn. </t>
  </si>
  <si>
    <r>
      <t xml:space="preserve">Nombre programa: </t>
    </r>
    <r>
      <rPr>
        <sz val="11"/>
        <color theme="1"/>
        <rFont val="Calibri"/>
        <family val="2"/>
        <scheme val="minor"/>
      </rPr>
      <t>Mejorando la ecologìa y tu economìa</t>
    </r>
  </si>
  <si>
    <t>SE HAN REALIZADO TODAS LAS ACT. PROGRAMADAS EN EL CRONOGRAMA.</t>
  </si>
  <si>
    <t>Evaluación al Segundo Trimestre 2025</t>
  </si>
  <si>
    <t>NO SE HAN LLEVADO ACABO</t>
  </si>
  <si>
    <t>SE HAN RECIBIDO 40 SOLICITUDES DE LAS CUALES 4 PROYECTOS A NIVEL ESTADO ESTAN EN PROCESO DE EJECUTARSE.</t>
  </si>
  <si>
    <t>Fecha: 06 OCTUBRE 2025</t>
  </si>
  <si>
    <r>
      <t>Trimestre reportado:  TERCER</t>
    </r>
    <r>
      <rPr>
        <sz val="11"/>
        <color theme="1"/>
        <rFont val="Calibri"/>
        <family val="2"/>
        <scheme val="minor"/>
      </rPr>
      <t xml:space="preserve"> Trimestre</t>
    </r>
  </si>
  <si>
    <t xml:space="preserve">MIGUEL ANGEL TREJO RUIZ  </t>
  </si>
  <si>
    <t>.</t>
  </si>
  <si>
    <t>SON PROYECTOS DEL  SNE ESTATALES LOS CUALES SE ENCUNTRAN EN PROCESO PARA SU ENTREGA</t>
  </si>
  <si>
    <t xml:space="preserve">Responsable de Evaluación: Miguel Ángel Trejo 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</si>
</sst>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</cellStyleXfs>
  <cellXfs count="89">
    <xf numFmtId="0" fontId="0" fillId="0" borderId="0" xfId="0"/>
    <xf numFmtId="0" fontId="3" fillId="0" borderId="2" xfId="0" applyFont="1" applyBorder="1" applyAlignment="1">
      <alignment vertical="top"/>
    </xf>
    <xf numFmtId="0" fontId="4" fillId="0" borderId="0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3" xfId="0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3" fillId="0" borderId="0" xfId="0" applyFont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0" borderId="2" xfId="0" applyFont="1" applyBorder="1"/>
    <xf numFmtId="0" fontId="0" fillId="0" borderId="0" xfId="0" applyFont="1"/>
    <xf numFmtId="0" fontId="0" fillId="0" borderId="2" xfId="0" applyFont="1" applyBorder="1" applyAlignment="1">
      <alignment vertical="top"/>
    </xf>
    <xf numFmtId="0" fontId="0" fillId="0" borderId="0" xfId="0" applyFont="1" applyBorder="1"/>
    <xf numFmtId="0" fontId="0" fillId="0" borderId="11" xfId="0" applyFont="1" applyBorder="1"/>
    <xf numFmtId="0" fontId="0" fillId="0" borderId="1" xfId="0" applyFont="1" applyBorder="1" applyAlignment="1">
      <alignment vertical="top"/>
    </xf>
    <xf numFmtId="0" fontId="2" fillId="0" borderId="0" xfId="0" applyFont="1" applyFill="1" applyBorder="1" applyAlignment="1"/>
    <xf numFmtId="0" fontId="0" fillId="0" borderId="0" xfId="0" applyAlignment="1">
      <alignment wrapText="1"/>
    </xf>
    <xf numFmtId="10" fontId="0" fillId="0" borderId="6" xfId="1" applyNumberFormat="1" applyFont="1" applyBorder="1" applyAlignment="1">
      <alignment vertical="center"/>
    </xf>
    <xf numFmtId="10" fontId="0" fillId="0" borderId="3" xfId="1" applyNumberFormat="1" applyFont="1" applyBorder="1" applyAlignment="1">
      <alignment vertical="center"/>
    </xf>
    <xf numFmtId="0" fontId="0" fillId="0" borderId="0" xfId="0" applyBorder="1"/>
    <xf numFmtId="0" fontId="12" fillId="0" borderId="14" xfId="0" applyFont="1" applyBorder="1" applyAlignment="1">
      <alignment horizontal="center"/>
    </xf>
    <xf numFmtId="0" fontId="9" fillId="0" borderId="3" xfId="0" applyFont="1" applyBorder="1"/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0" fillId="0" borderId="2" xfId="0" applyBorder="1"/>
    <xf numFmtId="0" fontId="0" fillId="0" borderId="15" xfId="0" applyFont="1" applyBorder="1"/>
    <xf numFmtId="0" fontId="0" fillId="0" borderId="13" xfId="0" applyFont="1" applyBorder="1"/>
    <xf numFmtId="0" fontId="3" fillId="2" borderId="3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13" xfId="0" applyFont="1" applyBorder="1" applyAlignment="1">
      <alignment vertical="top"/>
    </xf>
    <xf numFmtId="0" fontId="10" fillId="5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14" fillId="5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top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10" fontId="0" fillId="0" borderId="3" xfId="0" applyNumberFormat="1" applyFont="1" applyBorder="1" applyAlignment="1">
      <alignment vertical="center"/>
    </xf>
    <xf numFmtId="0" fontId="0" fillId="0" borderId="6" xfId="0" applyFont="1" applyFill="1" applyBorder="1" applyAlignment="1">
      <alignment vertical="top" wrapText="1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/>
    <xf numFmtId="0" fontId="0" fillId="0" borderId="3" xfId="0" applyFont="1" applyBorder="1" applyAlignment="1">
      <alignment vertical="top" wrapText="1"/>
    </xf>
    <xf numFmtId="0" fontId="0" fillId="0" borderId="15" xfId="0" applyFont="1" applyBorder="1" applyAlignment="1">
      <alignment wrapText="1"/>
    </xf>
    <xf numFmtId="0" fontId="0" fillId="0" borderId="15" xfId="0" applyFont="1" applyBorder="1" applyAlignment="1">
      <alignment vertical="top" wrapText="1"/>
    </xf>
    <xf numFmtId="0" fontId="0" fillId="0" borderId="15" xfId="0" applyFont="1" applyBorder="1" applyAlignment="1">
      <alignment horizontal="left" vertical="top" wrapText="1"/>
    </xf>
    <xf numFmtId="0" fontId="0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  <xf numFmtId="0" fontId="3" fillId="0" borderId="0" xfId="0" applyFont="1"/>
    <xf numFmtId="0" fontId="13" fillId="0" borderId="3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wrapText="1"/>
    </xf>
    <xf numFmtId="0" fontId="9" fillId="5" borderId="0" xfId="0" applyFont="1" applyFill="1" applyBorder="1" applyAlignment="1">
      <alignment horizontal="center" vertical="top" wrapText="1"/>
    </xf>
    <xf numFmtId="0" fontId="10" fillId="5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4">
    <cellStyle name="Normal" xfId="0" builtinId="0"/>
    <cellStyle name="Normal 3" xfId="2"/>
    <cellStyle name="Normal 3 2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MX" sz="1400" b="1" i="0" baseline="0"/>
              <a:t>Comparación meta/avance</a:t>
            </a:r>
            <a:endParaRPr lang="es-MX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'FAI ECOLOGIA'!$K$9</c:f>
              <c:strCache>
                <c:ptCount val="1"/>
                <c:pt idx="0">
                  <c:v>Meta (real por periodo/acumulada)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'RESULTADOS ECOLOGIA'!$A$25:$A$33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'FAI ECOLOGIA'!$K$12:$K$21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0.7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4-4580-8103-E65C496EF7A7}"/>
            </c:ext>
          </c:extLst>
        </c:ser>
        <c:ser>
          <c:idx val="1"/>
          <c:order val="1"/>
          <c:tx>
            <c:strRef>
              <c:f>'FAI ECOLOGIA'!$N$9</c:f>
              <c:strCache>
                <c:ptCount val="1"/>
                <c:pt idx="0">
                  <c:v>Meta alcanzada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'RESULTADOS ECOLOGIA'!$A$25:$A$33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'FAI ECOLOGIA'!$N$12:$N$21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0.30769230769230771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4-4580-8103-E65C496EF7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08229096"/>
        <c:axId val="118598536"/>
      </c:barChart>
      <c:catAx>
        <c:axId val="408229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MX" sz="1000" b="1" i="0" baseline="0"/>
                  <a:t>Número de Indicador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8598536"/>
        <c:crosses val="autoZero"/>
        <c:auto val="1"/>
        <c:lblAlgn val="ctr"/>
        <c:lblOffset val="100"/>
        <c:noMultiLvlLbl val="0"/>
      </c:catAx>
      <c:valAx>
        <c:axId val="11859853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crossAx val="408229096"/>
        <c:crosses val="autoZero"/>
        <c:crossBetween val="between"/>
      </c:valAx>
    </c:plotArea>
    <c:legend>
      <c:legendPos val="t"/>
      <c:layout/>
      <c:overlay val="0"/>
    </c:legend>
    <c:plotVisOnly val="1"/>
    <c:dispBlanksAs val="zero"/>
    <c:showDLblsOverMax val="0"/>
  </c:chart>
  <c:printSettings>
    <c:headerFooter/>
    <c:pageMargins b="0.74803149606299413" l="0.70866141732283694" r="0.70866141732283694" t="0.74803149606299413" header="0.31496062992126173" footer="0.3149606299212617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321945</xdr:colOff>
      <xdr:row>0</xdr:row>
      <xdr:rowOff>30480</xdr:rowOff>
    </xdr:from>
    <xdr:to>
      <xdr:col>15</xdr:col>
      <xdr:colOff>1188720</xdr:colOff>
      <xdr:row>1</xdr:row>
      <xdr:rowOff>220980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5445" y="30480"/>
          <a:ext cx="866775" cy="37338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19050</xdr:rowOff>
    </xdr:from>
    <xdr:to>
      <xdr:col>1</xdr:col>
      <xdr:colOff>882650</xdr:colOff>
      <xdr:row>1</xdr:row>
      <xdr:rowOff>228600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050"/>
          <a:ext cx="83820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152401</xdr:rowOff>
    </xdr:from>
    <xdr:to>
      <xdr:col>9</xdr:col>
      <xdr:colOff>752475</xdr:colOff>
      <xdr:row>21</xdr:row>
      <xdr:rowOff>114301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325755</xdr:colOff>
      <xdr:row>2</xdr:row>
      <xdr:rowOff>152400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99060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478154</xdr:colOff>
      <xdr:row>0</xdr:row>
      <xdr:rowOff>41911</xdr:rowOff>
    </xdr:from>
    <xdr:to>
      <xdr:col>9</xdr:col>
      <xdr:colOff>756284</xdr:colOff>
      <xdr:row>2</xdr:row>
      <xdr:rowOff>156211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2034" y="41911"/>
          <a:ext cx="1070610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9"/>
  <sheetViews>
    <sheetView showGridLines="0" tabSelected="1" topLeftCell="A16" zoomScale="75" zoomScaleNormal="75" workbookViewId="0">
      <selection activeCell="P20" sqref="P20"/>
    </sheetView>
  </sheetViews>
  <sheetFormatPr baseColWidth="10" defaultRowHeight="15" x14ac:dyDescent="0.25"/>
  <cols>
    <col min="1" max="1" width="5.5703125" customWidth="1"/>
    <col min="2" max="2" width="14.140625" customWidth="1"/>
    <col min="3" max="3" width="25.7109375" customWidth="1"/>
    <col min="4" max="4" width="19.140625" customWidth="1"/>
    <col min="5" max="5" width="28.7109375" customWidth="1"/>
    <col min="6" max="6" width="13.28515625" customWidth="1"/>
    <col min="7" max="7" width="34.42578125" customWidth="1"/>
    <col min="8" max="8" width="26.140625" customWidth="1"/>
    <col min="9" max="9" width="19.7109375" customWidth="1"/>
    <col min="10" max="10" width="10.5703125" customWidth="1"/>
    <col min="11" max="11" width="11.7109375" customWidth="1"/>
    <col min="12" max="12" width="8.7109375" customWidth="1"/>
    <col min="13" max="13" width="8.140625" customWidth="1"/>
    <col min="14" max="14" width="10.7109375" customWidth="1"/>
    <col min="15" max="15" width="8.42578125" customWidth="1"/>
    <col min="16" max="16" width="18" customWidth="1"/>
  </cols>
  <sheetData>
    <row r="2" spans="2:17" ht="23.25" customHeight="1" x14ac:dyDescent="0.25"/>
    <row r="3" spans="2:17" x14ac:dyDescent="0.25">
      <c r="B3" s="21"/>
      <c r="C3" s="68" t="s">
        <v>93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2:17" ht="15.75" customHeight="1" x14ac:dyDescent="0.25">
      <c r="B4" s="12"/>
      <c r="C4" s="7" t="s">
        <v>88</v>
      </c>
      <c r="D4" s="1"/>
      <c r="E4" s="1"/>
      <c r="F4" s="13"/>
      <c r="G4" s="14"/>
      <c r="H4" s="7" t="s">
        <v>97</v>
      </c>
      <c r="I4" s="1"/>
      <c r="J4" s="1"/>
      <c r="K4" s="15"/>
      <c r="L4" s="13"/>
      <c r="M4" s="13"/>
      <c r="N4" s="13"/>
      <c r="O4" s="13"/>
      <c r="P4" s="14"/>
    </row>
    <row r="5" spans="2:17" ht="15.75" customHeight="1" x14ac:dyDescent="0.25">
      <c r="B5" s="16"/>
      <c r="C5" s="7" t="s">
        <v>34</v>
      </c>
      <c r="D5" s="20"/>
      <c r="E5" s="17"/>
      <c r="F5" s="18"/>
      <c r="G5" s="19"/>
      <c r="H5" s="41" t="s">
        <v>101</v>
      </c>
      <c r="I5" s="17"/>
      <c r="J5" s="17"/>
      <c r="K5" s="15"/>
      <c r="L5" s="18"/>
      <c r="M5" s="18"/>
      <c r="N5" s="18"/>
      <c r="O5" s="18"/>
      <c r="P5" s="19"/>
    </row>
    <row r="6" spans="2:17" ht="15.75" customHeight="1" x14ac:dyDescent="0.25">
      <c r="B6" s="16"/>
      <c r="C6" s="7" t="s">
        <v>91</v>
      </c>
      <c r="D6" s="17"/>
      <c r="E6" s="20"/>
      <c r="F6" s="18"/>
      <c r="G6" s="19"/>
      <c r="H6" s="42" t="s">
        <v>96</v>
      </c>
      <c r="I6" s="17"/>
      <c r="J6" s="17"/>
      <c r="K6" s="15"/>
      <c r="L6" s="18"/>
      <c r="M6" s="18"/>
      <c r="N6" s="18"/>
      <c r="O6" s="18"/>
      <c r="P6" s="19"/>
    </row>
    <row r="7" spans="2:17" ht="9.75" customHeight="1" x14ac:dyDescent="0.25">
      <c r="C7" s="4"/>
      <c r="D7" s="5"/>
      <c r="E7" s="5"/>
      <c r="F7" s="5"/>
      <c r="G7" s="6"/>
      <c r="H7" s="9"/>
      <c r="I7" s="10"/>
      <c r="J7" s="10"/>
      <c r="K7" s="10"/>
      <c r="L7" s="10"/>
      <c r="M7" s="10"/>
      <c r="N7" s="10"/>
      <c r="O7" s="10"/>
      <c r="P7" s="11"/>
    </row>
    <row r="8" spans="2:17" ht="17.25" customHeight="1" x14ac:dyDescent="0.25">
      <c r="B8" s="2"/>
      <c r="C8" s="72" t="s">
        <v>0</v>
      </c>
      <c r="D8" s="75" t="s">
        <v>1</v>
      </c>
      <c r="E8" s="75"/>
      <c r="F8" s="76"/>
      <c r="G8" s="72" t="s">
        <v>2</v>
      </c>
      <c r="H8" s="73" t="s">
        <v>3</v>
      </c>
      <c r="I8" s="70" t="s">
        <v>16</v>
      </c>
      <c r="J8" s="71"/>
      <c r="K8" s="71"/>
      <c r="L8" s="71"/>
      <c r="M8" s="71"/>
      <c r="N8" s="71"/>
      <c r="O8" s="71"/>
      <c r="P8" s="71"/>
    </row>
    <row r="9" spans="2:17" ht="17.25" customHeight="1" x14ac:dyDescent="0.25">
      <c r="B9" s="2"/>
      <c r="C9" s="72"/>
      <c r="D9" s="77" t="s">
        <v>4</v>
      </c>
      <c r="E9" s="77" t="s">
        <v>5</v>
      </c>
      <c r="F9" s="77" t="s">
        <v>6</v>
      </c>
      <c r="G9" s="72"/>
      <c r="H9" s="74"/>
      <c r="I9" s="69" t="s">
        <v>13</v>
      </c>
      <c r="J9" s="69" t="s">
        <v>14</v>
      </c>
      <c r="K9" s="69" t="s">
        <v>15</v>
      </c>
      <c r="L9" s="69" t="s">
        <v>17</v>
      </c>
      <c r="M9" s="69" t="s">
        <v>18</v>
      </c>
      <c r="N9" s="69" t="s">
        <v>19</v>
      </c>
      <c r="O9" s="69" t="s">
        <v>20</v>
      </c>
      <c r="P9" s="69" t="s">
        <v>21</v>
      </c>
      <c r="Q9" s="22"/>
    </row>
    <row r="10" spans="2:17" ht="24" customHeight="1" x14ac:dyDescent="0.25">
      <c r="B10" s="2"/>
      <c r="C10" s="72"/>
      <c r="D10" s="78"/>
      <c r="E10" s="78"/>
      <c r="F10" s="78"/>
      <c r="G10" s="72"/>
      <c r="H10" s="74"/>
      <c r="I10" s="69"/>
      <c r="J10" s="69"/>
      <c r="K10" s="69"/>
      <c r="L10" s="69"/>
      <c r="M10" s="69"/>
      <c r="N10" s="69"/>
      <c r="O10" s="69"/>
      <c r="P10" s="69"/>
      <c r="Q10" s="22"/>
    </row>
    <row r="11" spans="2:17" ht="29.25" customHeight="1" x14ac:dyDescent="0.25">
      <c r="B11" s="2"/>
      <c r="C11" s="72"/>
      <c r="D11" s="73"/>
      <c r="E11" s="73"/>
      <c r="F11" s="73"/>
      <c r="G11" s="72"/>
      <c r="H11" s="74"/>
      <c r="I11" s="69"/>
      <c r="J11" s="69"/>
      <c r="K11" s="69"/>
      <c r="L11" s="69"/>
      <c r="M11" s="69"/>
      <c r="N11" s="69"/>
      <c r="O11" s="69"/>
      <c r="P11" s="69"/>
      <c r="Q11" s="22"/>
    </row>
    <row r="12" spans="2:17" ht="90" customHeight="1" x14ac:dyDescent="0.25">
      <c r="B12" s="3" t="s">
        <v>7</v>
      </c>
      <c r="C12" s="43" t="s">
        <v>39</v>
      </c>
      <c r="D12" s="43" t="s">
        <v>47</v>
      </c>
      <c r="E12" s="43" t="s">
        <v>58</v>
      </c>
      <c r="F12" s="56" t="s">
        <v>25</v>
      </c>
      <c r="G12" s="43" t="s">
        <v>69</v>
      </c>
      <c r="H12" s="43" t="s">
        <v>78</v>
      </c>
      <c r="I12" s="44"/>
      <c r="J12" s="45"/>
      <c r="K12" s="23">
        <v>0</v>
      </c>
      <c r="L12" s="46">
        <v>0</v>
      </c>
      <c r="M12" s="46">
        <v>0</v>
      </c>
      <c r="N12" s="24" t="s">
        <v>37</v>
      </c>
      <c r="O12" s="47" t="s">
        <v>37</v>
      </c>
      <c r="P12" s="48"/>
    </row>
    <row r="13" spans="2:17" ht="121.5" customHeight="1" x14ac:dyDescent="0.25">
      <c r="B13" s="3" t="s">
        <v>8</v>
      </c>
      <c r="C13" s="56" t="s">
        <v>40</v>
      </c>
      <c r="D13" s="43" t="s">
        <v>48</v>
      </c>
      <c r="E13" s="43" t="s">
        <v>59</v>
      </c>
      <c r="F13" s="56" t="s">
        <v>25</v>
      </c>
      <c r="G13" s="43" t="s">
        <v>70</v>
      </c>
      <c r="H13" s="43" t="s">
        <v>79</v>
      </c>
      <c r="I13" s="34"/>
      <c r="J13" s="49"/>
      <c r="K13" s="24">
        <v>0</v>
      </c>
      <c r="L13" s="50">
        <v>0</v>
      </c>
      <c r="M13" s="50">
        <v>0</v>
      </c>
      <c r="N13" s="24" t="s">
        <v>37</v>
      </c>
      <c r="O13" s="47" t="s">
        <v>37</v>
      </c>
      <c r="P13" s="51"/>
    </row>
    <row r="14" spans="2:17" ht="83.25" customHeight="1" x14ac:dyDescent="0.25">
      <c r="B14" s="72" t="s">
        <v>9</v>
      </c>
      <c r="C14" s="43" t="s">
        <v>41</v>
      </c>
      <c r="D14" s="43" t="s">
        <v>49</v>
      </c>
      <c r="E14" s="43" t="s">
        <v>60</v>
      </c>
      <c r="F14" s="56" t="s">
        <v>26</v>
      </c>
      <c r="G14" s="43" t="s">
        <v>71</v>
      </c>
      <c r="H14" s="56" t="s">
        <v>80</v>
      </c>
      <c r="I14" s="34"/>
      <c r="J14" s="49"/>
      <c r="K14" s="24">
        <v>0</v>
      </c>
      <c r="L14" s="50">
        <v>0</v>
      </c>
      <c r="M14" s="50">
        <v>0</v>
      </c>
      <c r="N14" s="24" t="e">
        <f t="shared" ref="N14:N17" si="0">L14/M14</f>
        <v>#DIV/0!</v>
      </c>
      <c r="O14" s="47" t="e">
        <f t="shared" ref="O14:O17" si="1">N14-K14</f>
        <v>#DIV/0!</v>
      </c>
      <c r="P14" s="64" t="s">
        <v>94</v>
      </c>
    </row>
    <row r="15" spans="2:17" ht="83.25" customHeight="1" x14ac:dyDescent="0.25">
      <c r="B15" s="72"/>
      <c r="C15" s="57" t="s">
        <v>42</v>
      </c>
      <c r="D15" s="43" t="s">
        <v>50</v>
      </c>
      <c r="E15" s="43" t="s">
        <v>61</v>
      </c>
      <c r="F15" s="56" t="s">
        <v>26</v>
      </c>
      <c r="G15" s="43" t="s">
        <v>87</v>
      </c>
      <c r="H15" s="43" t="s">
        <v>81</v>
      </c>
      <c r="I15" s="34"/>
      <c r="J15" s="49"/>
      <c r="K15" s="24">
        <v>0</v>
      </c>
      <c r="L15" s="50">
        <v>0</v>
      </c>
      <c r="M15" s="50">
        <v>0</v>
      </c>
      <c r="N15" s="24" t="e">
        <f t="shared" si="0"/>
        <v>#DIV/0!</v>
      </c>
      <c r="O15" s="47" t="e">
        <f t="shared" si="1"/>
        <v>#DIV/0!</v>
      </c>
      <c r="P15" s="60" t="s">
        <v>95</v>
      </c>
    </row>
    <row r="16" spans="2:17" ht="74.25" customHeight="1" x14ac:dyDescent="0.25">
      <c r="B16" s="72"/>
      <c r="C16" s="56" t="s">
        <v>57</v>
      </c>
      <c r="D16" s="56" t="s">
        <v>51</v>
      </c>
      <c r="E16" s="56" t="s">
        <v>62</v>
      </c>
      <c r="F16" s="56" t="s">
        <v>26</v>
      </c>
      <c r="G16" s="56" t="s">
        <v>72</v>
      </c>
      <c r="H16" s="56" t="s">
        <v>82</v>
      </c>
      <c r="I16" s="34"/>
      <c r="J16" s="49"/>
      <c r="K16" s="24"/>
      <c r="L16" s="50">
        <v>0</v>
      </c>
      <c r="M16" s="50">
        <v>0</v>
      </c>
      <c r="N16" s="24" t="e">
        <f t="shared" si="0"/>
        <v>#DIV/0!</v>
      </c>
      <c r="O16" s="47" t="e">
        <f t="shared" si="1"/>
        <v>#DIV/0!</v>
      </c>
      <c r="P16" s="52"/>
    </row>
    <row r="17" spans="1:17" ht="64.5" customHeight="1" x14ac:dyDescent="0.25">
      <c r="B17" s="72"/>
      <c r="C17" s="58" t="s">
        <v>43</v>
      </c>
      <c r="D17" s="56" t="s">
        <v>52</v>
      </c>
      <c r="E17" s="58" t="s">
        <v>63</v>
      </c>
      <c r="F17" s="56" t="s">
        <v>26</v>
      </c>
      <c r="G17" s="58" t="s">
        <v>73</v>
      </c>
      <c r="H17" s="58" t="s">
        <v>83</v>
      </c>
      <c r="I17" s="53"/>
      <c r="J17" s="49"/>
      <c r="K17" s="24">
        <v>0</v>
      </c>
      <c r="L17" s="50">
        <v>0</v>
      </c>
      <c r="M17" s="50">
        <v>0</v>
      </c>
      <c r="N17" s="24" t="e">
        <f t="shared" si="0"/>
        <v>#DIV/0!</v>
      </c>
      <c r="O17" s="47" t="e">
        <f t="shared" si="1"/>
        <v>#DIV/0!</v>
      </c>
      <c r="P17" s="51"/>
    </row>
    <row r="18" spans="1:17" ht="100.5" customHeight="1" x14ac:dyDescent="0.25">
      <c r="B18" s="72" t="s">
        <v>10</v>
      </c>
      <c r="C18" s="43" t="s">
        <v>44</v>
      </c>
      <c r="D18" s="43" t="s">
        <v>53</v>
      </c>
      <c r="E18" s="43" t="s">
        <v>64</v>
      </c>
      <c r="F18" s="56" t="s">
        <v>27</v>
      </c>
      <c r="G18" s="43" t="s">
        <v>74</v>
      </c>
      <c r="H18" s="56" t="s">
        <v>80</v>
      </c>
      <c r="I18" s="53"/>
      <c r="J18" s="49"/>
      <c r="K18" s="24">
        <v>0.7</v>
      </c>
      <c r="L18" s="50">
        <v>1</v>
      </c>
      <c r="M18" s="50">
        <v>1</v>
      </c>
      <c r="N18" s="24">
        <f t="shared" ref="N18:N19" si="2">L18/M18</f>
        <v>1</v>
      </c>
      <c r="O18" s="47">
        <f t="shared" ref="O18:O19" si="3">N18-K18</f>
        <v>0.30000000000000004</v>
      </c>
      <c r="P18" s="60"/>
    </row>
    <row r="19" spans="1:17" ht="73.900000000000006" customHeight="1" x14ac:dyDescent="0.25">
      <c r="A19" t="s">
        <v>33</v>
      </c>
      <c r="B19" s="72"/>
      <c r="C19" s="43" t="s">
        <v>45</v>
      </c>
      <c r="D19" s="43" t="s">
        <v>54</v>
      </c>
      <c r="E19" s="43" t="s">
        <v>65</v>
      </c>
      <c r="F19" s="56" t="s">
        <v>27</v>
      </c>
      <c r="G19" s="43" t="s">
        <v>75</v>
      </c>
      <c r="H19" s="43" t="s">
        <v>84</v>
      </c>
      <c r="I19" s="54"/>
      <c r="J19" s="49"/>
      <c r="K19" s="24">
        <v>0.7</v>
      </c>
      <c r="L19" s="50">
        <v>4</v>
      </c>
      <c r="M19" s="50">
        <v>13</v>
      </c>
      <c r="N19" s="24">
        <f t="shared" si="2"/>
        <v>0.30769230769230771</v>
      </c>
      <c r="O19" s="47">
        <f t="shared" si="3"/>
        <v>-0.39230769230769225</v>
      </c>
      <c r="P19" s="61" t="s">
        <v>100</v>
      </c>
      <c r="Q19" t="s">
        <v>22</v>
      </c>
    </row>
    <row r="20" spans="1:17" ht="73.900000000000006" customHeight="1" x14ac:dyDescent="0.25">
      <c r="B20" s="72"/>
      <c r="C20" s="56" t="s">
        <v>46</v>
      </c>
      <c r="D20" s="56" t="s">
        <v>55</v>
      </c>
      <c r="E20" s="56" t="s">
        <v>66</v>
      </c>
      <c r="F20" s="56" t="s">
        <v>27</v>
      </c>
      <c r="G20" s="56" t="s">
        <v>76</v>
      </c>
      <c r="H20" s="56" t="s">
        <v>85</v>
      </c>
      <c r="I20" s="54" t="s">
        <v>90</v>
      </c>
      <c r="J20" s="49"/>
      <c r="K20" s="24">
        <v>0.8</v>
      </c>
      <c r="L20" s="50">
        <v>10</v>
      </c>
      <c r="M20" s="50">
        <v>10</v>
      </c>
      <c r="N20" s="24"/>
      <c r="O20" s="47">
        <v>0.8</v>
      </c>
      <c r="P20" s="52"/>
    </row>
    <row r="21" spans="1:17" ht="75" customHeight="1" x14ac:dyDescent="0.25">
      <c r="B21" s="72"/>
      <c r="C21" s="56" t="s">
        <v>68</v>
      </c>
      <c r="D21" s="56" t="s">
        <v>56</v>
      </c>
      <c r="E21" s="56" t="s">
        <v>67</v>
      </c>
      <c r="F21" s="56" t="s">
        <v>27</v>
      </c>
      <c r="G21" s="56" t="s">
        <v>77</v>
      </c>
      <c r="H21" s="56" t="s">
        <v>86</v>
      </c>
      <c r="I21" s="55" t="s">
        <v>92</v>
      </c>
      <c r="J21" s="49"/>
      <c r="K21" s="24">
        <v>0.9</v>
      </c>
      <c r="L21" s="50">
        <v>9</v>
      </c>
      <c r="M21" s="50">
        <v>9</v>
      </c>
      <c r="N21" s="24"/>
      <c r="O21" s="47">
        <v>0.9</v>
      </c>
      <c r="P21" s="60"/>
    </row>
    <row r="22" spans="1:17" x14ac:dyDescent="0.25">
      <c r="L22" t="s">
        <v>99</v>
      </c>
    </row>
    <row r="26" spans="1:17" x14ac:dyDescent="0.25">
      <c r="D26" s="40"/>
      <c r="J26" s="66"/>
      <c r="K26" s="66"/>
      <c r="L26" s="66"/>
      <c r="M26" s="66"/>
      <c r="N26" s="66"/>
    </row>
    <row r="27" spans="1:17" ht="15.75" customHeight="1" x14ac:dyDescent="0.25">
      <c r="D27" s="8" t="s">
        <v>11</v>
      </c>
      <c r="J27" s="65" t="s">
        <v>32</v>
      </c>
      <c r="K27" s="65"/>
      <c r="L27" s="65"/>
      <c r="M27" s="65"/>
      <c r="N27" s="65"/>
    </row>
    <row r="28" spans="1:17" ht="18.75" x14ac:dyDescent="0.3">
      <c r="C28" s="59"/>
      <c r="D28" s="62" t="s">
        <v>98</v>
      </c>
      <c r="E28" s="63"/>
      <c r="J28" s="67" t="s">
        <v>89</v>
      </c>
      <c r="K28" s="67"/>
      <c r="L28" s="67" t="s">
        <v>12</v>
      </c>
      <c r="M28" s="67"/>
      <c r="N28" s="67"/>
    </row>
    <row r="29" spans="1:17" x14ac:dyDescent="0.25">
      <c r="D29" s="63"/>
      <c r="E29" s="63"/>
    </row>
  </sheetData>
  <mergeCells count="22">
    <mergeCell ref="B14:B17"/>
    <mergeCell ref="B18:B21"/>
    <mergeCell ref="C8:C11"/>
    <mergeCell ref="D8:F8"/>
    <mergeCell ref="D9:D11"/>
    <mergeCell ref="E9:E11"/>
    <mergeCell ref="F9:F11"/>
    <mergeCell ref="J27:N27"/>
    <mergeCell ref="J26:N26"/>
    <mergeCell ref="J28:N28"/>
    <mergeCell ref="C3:P3"/>
    <mergeCell ref="L9:L11"/>
    <mergeCell ref="M9:M11"/>
    <mergeCell ref="N9:N11"/>
    <mergeCell ref="O9:O11"/>
    <mergeCell ref="P9:P11"/>
    <mergeCell ref="I8:P8"/>
    <mergeCell ref="I9:I11"/>
    <mergeCell ref="J9:J11"/>
    <mergeCell ref="K9:K11"/>
    <mergeCell ref="G8:G11"/>
    <mergeCell ref="H8:H11"/>
  </mergeCells>
  <pageMargins left="0.7" right="0.7" top="0.75" bottom="0.75" header="0.3" footer="0.3"/>
  <pageSetup scale="50" orientation="landscape" horizontalDpi="360" verticalDpi="360" r:id="rId1"/>
  <ignoredErrors>
    <ignoredError sqref="N18 O1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Q34"/>
  <sheetViews>
    <sheetView showGridLines="0" zoomScaleNormal="100" workbookViewId="0">
      <selection activeCell="B33" sqref="B33:E33"/>
    </sheetView>
  </sheetViews>
  <sheetFormatPr baseColWidth="10" defaultRowHeight="15" x14ac:dyDescent="0.25"/>
  <cols>
    <col min="1" max="1" width="11.140625" customWidth="1"/>
    <col min="2" max="2" width="12.7109375" customWidth="1"/>
    <col min="4" max="4" width="6.28515625" customWidth="1"/>
    <col min="5" max="5" width="35.28515625" customWidth="1"/>
    <col min="6" max="6" width="13.85546875" customWidth="1"/>
  </cols>
  <sheetData>
    <row r="4" spans="1:17" x14ac:dyDescent="0.25">
      <c r="A4" s="85" t="s">
        <v>93</v>
      </c>
      <c r="B4" s="85"/>
      <c r="C4" s="85"/>
      <c r="D4" s="85"/>
      <c r="E4" s="85"/>
      <c r="F4" s="85"/>
      <c r="G4" s="85"/>
      <c r="H4" s="85"/>
      <c r="I4" s="85"/>
      <c r="J4" s="85"/>
      <c r="K4" s="21"/>
      <c r="L4" s="21"/>
      <c r="M4" s="21"/>
      <c r="N4" s="21"/>
      <c r="O4" s="21"/>
      <c r="P4" s="21"/>
      <c r="Q4" s="25"/>
    </row>
    <row r="5" spans="1:17" x14ac:dyDescent="0.25">
      <c r="A5" s="7" t="s">
        <v>35</v>
      </c>
      <c r="B5" s="31"/>
      <c r="C5" s="10"/>
      <c r="D5" s="32"/>
      <c r="E5" s="29"/>
      <c r="F5" s="7" t="str">
        <f>'FAI ECOLOGIA'!H4</f>
        <v>Trimestre reportado:  TERCER Trimestre</v>
      </c>
      <c r="G5" s="34"/>
      <c r="H5" s="10"/>
      <c r="I5" s="32"/>
      <c r="J5" s="32"/>
      <c r="K5" s="18"/>
      <c r="L5" s="18"/>
      <c r="M5" s="18"/>
      <c r="N5" s="18"/>
      <c r="O5" s="18"/>
      <c r="P5" s="18"/>
      <c r="Q5" s="25"/>
    </row>
    <row r="6" spans="1:17" x14ac:dyDescent="0.25">
      <c r="A6" s="7" t="s">
        <v>36</v>
      </c>
      <c r="B6" s="15"/>
      <c r="C6" s="33"/>
      <c r="D6" s="17"/>
      <c r="E6" s="30"/>
      <c r="F6" s="7" t="str">
        <f>'FAI ECOLOGIA'!H5</f>
        <v xml:space="preserve">Responsable de Evaluación: Miguel Ángel Trejo Ruiz </v>
      </c>
      <c r="G6" s="35"/>
      <c r="H6" s="10"/>
      <c r="I6" s="20"/>
      <c r="J6" s="20"/>
      <c r="K6" s="18"/>
      <c r="L6" s="18"/>
      <c r="M6" s="18"/>
      <c r="N6" s="18"/>
      <c r="O6" s="18"/>
      <c r="P6" s="18"/>
      <c r="Q6" s="25"/>
    </row>
    <row r="7" spans="1:17" x14ac:dyDescent="0.25">
      <c r="A7" s="7" t="s">
        <v>28</v>
      </c>
      <c r="B7" s="15"/>
      <c r="C7" s="33"/>
      <c r="D7" s="17"/>
      <c r="E7" s="39"/>
      <c r="F7" s="7" t="str">
        <f>'FAI ECOLOGIA'!H6</f>
        <v>Fecha: 06 OCTUBRE 2025</v>
      </c>
      <c r="G7" s="15"/>
      <c r="H7" s="33"/>
      <c r="I7" s="17"/>
      <c r="J7" s="17"/>
      <c r="K7" s="18"/>
      <c r="L7" s="18"/>
      <c r="M7" s="18"/>
      <c r="N7" s="18"/>
      <c r="O7" s="18"/>
      <c r="P7" s="18"/>
      <c r="Q7" s="25"/>
    </row>
    <row r="8" spans="1:17" x14ac:dyDescent="0.25">
      <c r="B8" s="16"/>
      <c r="C8" s="29"/>
      <c r="D8" s="30"/>
      <c r="E8" s="30"/>
      <c r="F8" s="18"/>
      <c r="G8" s="18"/>
      <c r="H8" s="29"/>
      <c r="I8" s="30"/>
      <c r="J8" s="30"/>
      <c r="K8" s="18"/>
      <c r="L8" s="18"/>
      <c r="M8" s="18"/>
      <c r="N8" s="18"/>
      <c r="O8" s="18"/>
      <c r="P8" s="18"/>
      <c r="Q8" s="25"/>
    </row>
    <row r="11" spans="1:17" x14ac:dyDescent="0.25">
      <c r="J11" t="s">
        <v>22</v>
      </c>
    </row>
    <row r="24" spans="1:7" x14ac:dyDescent="0.25">
      <c r="A24" s="36" t="s">
        <v>29</v>
      </c>
      <c r="B24" s="86" t="s">
        <v>23</v>
      </c>
      <c r="C24" s="87"/>
      <c r="D24" s="87"/>
      <c r="E24" s="88"/>
      <c r="F24" s="28" t="s">
        <v>24</v>
      </c>
      <c r="G24" s="28" t="s">
        <v>30</v>
      </c>
    </row>
    <row r="25" spans="1:7" ht="26.25" customHeight="1" x14ac:dyDescent="0.25">
      <c r="A25" s="38">
        <v>1</v>
      </c>
      <c r="B25" s="82" t="str">
        <f>'FAI ECOLOGIA'!D13</f>
        <v xml:space="preserve">Porcentaje de actividades impulsadas o apoyadas </v>
      </c>
      <c r="C25" s="83"/>
      <c r="D25" s="83"/>
      <c r="E25" s="84"/>
      <c r="F25" s="27" t="s">
        <v>37</v>
      </c>
      <c r="G25" s="27" t="s">
        <v>37</v>
      </c>
    </row>
    <row r="26" spans="1:7" ht="28.5" customHeight="1" x14ac:dyDescent="0.25">
      <c r="A26" s="38">
        <v>2</v>
      </c>
      <c r="B26" s="82" t="str">
        <f>'FAI ECOLOGIA'!D14</f>
        <v xml:space="preserve">Tasa de variación de capacitaciones para el auto empleo  ejecutados </v>
      </c>
      <c r="C26" s="83"/>
      <c r="D26" s="83"/>
      <c r="E26" s="84"/>
      <c r="F26" s="27" t="s">
        <v>37</v>
      </c>
      <c r="G26" s="27" t="s">
        <v>37</v>
      </c>
    </row>
    <row r="27" spans="1:7" ht="15.75" customHeight="1" x14ac:dyDescent="0.25">
      <c r="A27" s="38">
        <v>3</v>
      </c>
      <c r="B27" s="82" t="str">
        <f>'FAI ECOLOGIA'!D15</f>
        <v>Porcentaje de proyectos productivos activos  y ejecutados.</v>
      </c>
      <c r="C27" s="83"/>
      <c r="D27" s="83"/>
      <c r="E27" s="84"/>
      <c r="F27" s="27" t="e">
        <f>IF('FAI ECOLOGIA'!O15&lt;0, "Meta NO Cumplida", "Meta Cumplida")</f>
        <v>#DIV/0!</v>
      </c>
      <c r="G27" s="27" t="s">
        <v>37</v>
      </c>
    </row>
    <row r="28" spans="1:7" ht="15.75" customHeight="1" x14ac:dyDescent="0.25">
      <c r="A28" s="38">
        <v>4</v>
      </c>
      <c r="B28" s="82" t="str">
        <f>'FAI ECOLOGIA'!D16</f>
        <v>Porcentaje de personas informadas que contribuyen al cuidado y preservación del medio ambiente</v>
      </c>
      <c r="C28" s="83"/>
      <c r="D28" s="83"/>
      <c r="E28" s="84"/>
      <c r="F28" s="27" t="e">
        <f>IF('FAI ECOLOGIA'!O15&lt;0, "Meta NO Cumplida", "Meta Cumplida")</f>
        <v>#DIV/0!</v>
      </c>
      <c r="G28" s="27" t="s">
        <v>37</v>
      </c>
    </row>
    <row r="29" spans="1:7" ht="15.75" customHeight="1" x14ac:dyDescent="0.25">
      <c r="A29" s="38">
        <v>5</v>
      </c>
      <c r="B29" s="82" t="str">
        <f>'FAI ECOLOGIA'!D17</f>
        <v>Porcentaje de dictamenes favorables emitidos</v>
      </c>
      <c r="C29" s="83"/>
      <c r="D29" s="83"/>
      <c r="E29" s="84"/>
      <c r="F29" s="27" t="e">
        <f>IF('FAI ECOLOGIA'!O16&lt;0, "Meta NO Cumplida", "Meta Cumplida")</f>
        <v>#DIV/0!</v>
      </c>
      <c r="G29" s="27" t="s">
        <v>37</v>
      </c>
    </row>
    <row r="30" spans="1:7" ht="15" customHeight="1" x14ac:dyDescent="0.25">
      <c r="A30" s="38">
        <v>6</v>
      </c>
      <c r="B30" s="82" t="str">
        <f>'FAI ECOLOGIA'!D18</f>
        <v>Porcentaje  de capacitaciones para el auto empleo aplicado</v>
      </c>
      <c r="C30" s="83"/>
      <c r="D30" s="83"/>
      <c r="E30" s="84"/>
      <c r="F30" s="27" t="e">
        <f>IF('FAI ECOLOGIA'!O17&lt;0, "Meta NO Cumplida", "Meta Cumplida")</f>
        <v>#DIV/0!</v>
      </c>
      <c r="G30" s="27" t="s">
        <v>37</v>
      </c>
    </row>
    <row r="31" spans="1:7" ht="15" customHeight="1" x14ac:dyDescent="0.25">
      <c r="A31" s="38">
        <v>7</v>
      </c>
      <c r="B31" s="82" t="str">
        <f>'FAI ECOLOGIA'!D19</f>
        <v>Porcentaje de solicitudes ingresadas a ventanilla y a la Dirección de Ecología y Desarrollo Sustentable</v>
      </c>
      <c r="C31" s="83"/>
      <c r="D31" s="83"/>
      <c r="E31" s="84"/>
      <c r="F31" s="27" t="str">
        <f>IF('FAI ECOLOGIA'!O18&lt;0, "Meta NO Cumplida", "Meta Cumplida")</f>
        <v>Meta Cumplida</v>
      </c>
      <c r="G31" s="27" t="s">
        <v>38</v>
      </c>
    </row>
    <row r="32" spans="1:7" ht="15" customHeight="1" x14ac:dyDescent="0.25">
      <c r="A32" s="38">
        <v>8</v>
      </c>
      <c r="B32" s="82" t="str">
        <f>'FAI ECOLOGIA'!D20</f>
        <v>Porcentaje de solicitudes atendidas</v>
      </c>
      <c r="C32" s="83"/>
      <c r="D32" s="83"/>
      <c r="E32" s="84"/>
      <c r="F32" s="27" t="str">
        <f>IF('FAI ECOLOGIA'!O19&lt;0, "Meta NO Cumplida", "Meta Cumplida")</f>
        <v>Meta NO Cumplida</v>
      </c>
      <c r="G32" s="27" t="s">
        <v>38</v>
      </c>
    </row>
    <row r="33" spans="1:7" ht="15" customHeight="1" thickBot="1" x14ac:dyDescent="0.3">
      <c r="A33" s="38">
        <v>9</v>
      </c>
      <c r="B33" s="82" t="str">
        <f>'FAI ECOLOGIA'!D21</f>
        <v>Porcentaje de talleres, pláticas y actividades realizadas</v>
      </c>
      <c r="C33" s="83"/>
      <c r="D33" s="83"/>
      <c r="E33" s="84"/>
      <c r="F33" s="27" t="str">
        <f>IF('FAI ECOLOGIA'!O21&lt;0, "Meta NO Cumplida", "Meta Cumplida")</f>
        <v>Meta Cumplida</v>
      </c>
      <c r="G33" s="27" t="s">
        <v>38</v>
      </c>
    </row>
    <row r="34" spans="1:7" ht="19.5" thickBot="1" x14ac:dyDescent="0.35">
      <c r="B34" s="79" t="s">
        <v>31</v>
      </c>
      <c r="C34" s="80"/>
      <c r="D34" s="80"/>
      <c r="E34" s="81"/>
      <c r="F34" s="26">
        <f>COUNTIF(F25:F33, "META CUMPLIDA")</f>
        <v>2</v>
      </c>
      <c r="G34" s="37">
        <f>COUNTIF(G25:G33, "SI")</f>
        <v>0</v>
      </c>
    </row>
  </sheetData>
  <mergeCells count="12">
    <mergeCell ref="B34:E34"/>
    <mergeCell ref="B31:E31"/>
    <mergeCell ref="B32:E32"/>
    <mergeCell ref="B33:E33"/>
    <mergeCell ref="A4:J4"/>
    <mergeCell ref="B25:E25"/>
    <mergeCell ref="B26:E26"/>
    <mergeCell ref="B27:E27"/>
    <mergeCell ref="B30:E30"/>
    <mergeCell ref="B24:E24"/>
    <mergeCell ref="B29:E29"/>
    <mergeCell ref="B28:E28"/>
  </mergeCells>
  <pageMargins left="0.78740157480314965" right="0.70866141732283472" top="0.47244094488188981" bottom="0.51181102362204722" header="0.31496062992125984" footer="0.31496062992125984"/>
  <pageSetup scale="84" orientation="landscape" r:id="rId1"/>
  <ignoredErrors>
    <ignoredError sqref="F31:F32 F3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FAI ECOLOGIA</vt:lpstr>
      <vt:lpstr>RESULTADOS ECOLOGIA</vt:lpstr>
      <vt:lpstr>'FAI ECOLOGIA'!Área_de_impresión</vt:lpstr>
      <vt:lpstr>'FAI ECOLOGIA'!Títulos_a_imprimir</vt:lpstr>
      <vt:lpstr>'RESULTADOS ECOLOGIA'!Títulos_a_imprimir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avance indicadores</dc:title>
  <dc:creator>Erika Alvarado</dc:creator>
  <cp:lastModifiedBy>Maggie Martinez</cp:lastModifiedBy>
  <cp:lastPrinted>2025-10-07T16:30:38Z</cp:lastPrinted>
  <dcterms:created xsi:type="dcterms:W3CDTF">2020-02-27T17:26:45Z</dcterms:created>
  <dcterms:modified xsi:type="dcterms:W3CDTF">2025-10-08T16:26:13Z</dcterms:modified>
</cp:coreProperties>
</file>